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3631" yWindow="450" windowWidth="9720" windowHeight="9690" activeTab="0"/>
  </bookViews>
  <sheets>
    <sheet name="VELOCITY R1-R2" sheetId="1" r:id="rId1"/>
    <sheet name="QA VELOCITY S-R1" sheetId="2" r:id="rId2"/>
    <sheet name="QA VELOCITY Vs S-R1" sheetId="3" r:id="rId3"/>
    <sheet name="R1-R2 TABLE" sheetId="4" r:id="rId4"/>
    <sheet name="WLARR1" sheetId="5" r:id="rId5"/>
    <sheet name="WLASR1" sheetId="6" r:id="rId6"/>
  </sheets>
  <definedNames/>
  <calcPr fullCalcOnLoad="1"/>
</workbook>
</file>

<file path=xl/sharedStrings.xml><?xml version="1.0" encoding="utf-8"?>
<sst xmlns="http://schemas.openxmlformats.org/spreadsheetml/2006/main" count="374" uniqueCount="188">
  <si>
    <t>@SUSP_PS</t>
  </si>
  <si>
    <t>I.D.</t>
  </si>
  <si>
    <t>for</t>
  </si>
  <si>
    <t>Suspention_PS</t>
  </si>
  <si>
    <t>data</t>
  </si>
  <si>
    <t>set</t>
  </si>
  <si>
    <t>Project</t>
  </si>
  <si>
    <t>name</t>
  </si>
  <si>
    <t>Client</t>
  </si>
  <si>
    <t>Contractor</t>
  </si>
  <si>
    <t>Hole</t>
  </si>
  <si>
    <t>Date</t>
  </si>
  <si>
    <t>Note</t>
  </si>
  <si>
    <t>unit,</t>
  </si>
  <si>
    <t>=</t>
  </si>
  <si>
    <t>meters,</t>
  </si>
  <si>
    <t>feet</t>
  </si>
  <si>
    <t>Number</t>
  </si>
  <si>
    <t>of</t>
  </si>
  <si>
    <t>Depth,</t>
  </si>
  <si>
    <t>FileName,</t>
  </si>
  <si>
    <t>Far-Hn,</t>
  </si>
  <si>
    <t>Far-Hr,</t>
  </si>
  <si>
    <t>Far-V,</t>
  </si>
  <si>
    <t>Near-Hn,</t>
  </si>
  <si>
    <t>Near-Hr,</t>
  </si>
  <si>
    <t>Near-V,</t>
  </si>
  <si>
    <t>Vs,</t>
  </si>
  <si>
    <t>Vp</t>
  </si>
  <si>
    <t>Delay (ms):</t>
  </si>
  <si>
    <t>S-R1 separation (m):</t>
  </si>
  <si>
    <t>Corrected</t>
  </si>
  <si>
    <t>S-R1</t>
  </si>
  <si>
    <t>Offset(ms)</t>
  </si>
  <si>
    <t>Depth(m)</t>
  </si>
  <si>
    <t>Near-Hn (ms)</t>
  </si>
  <si>
    <t>Near-V (ms)</t>
  </si>
  <si>
    <t>Hn (ms)</t>
  </si>
  <si>
    <t>V (ms)</t>
  </si>
  <si>
    <t>Depth (m)</t>
  </si>
  <si>
    <t>V-Sh (m/sec)</t>
  </si>
  <si>
    <t>V-p (m/sec)</t>
  </si>
  <si>
    <t>Depth (ft)</t>
  </si>
  <si>
    <t>V-Sh (ft/sec)</t>
  </si>
  <si>
    <t>V-p (ft/sec)</t>
  </si>
  <si>
    <t>SUSPE007.ORG</t>
  </si>
  <si>
    <t>DEPTH</t>
  </si>
  <si>
    <t>(M)</t>
  </si>
  <si>
    <t>Vs</t>
  </si>
  <si>
    <t>(M/SEC)</t>
  </si>
  <si>
    <t>(FT)</t>
  </si>
  <si>
    <t>(FT/SEC)</t>
  </si>
  <si>
    <t>SUSPE008.ORG</t>
  </si>
  <si>
    <t>Depth(ft)</t>
  </si>
  <si>
    <t>Vs(ft/sec)</t>
  </si>
  <si>
    <t>Vp(ft/sec)</t>
  </si>
  <si>
    <t>SUSPE005.ORG</t>
  </si>
  <si>
    <t>SUSPE006.ORG</t>
  </si>
  <si>
    <t>SUSPE002.ORG</t>
  </si>
  <si>
    <t>SUSPE033.ORG</t>
  </si>
  <si>
    <t>SUSPE032.ORG</t>
  </si>
  <si>
    <t>SUSPE031.ORG</t>
  </si>
  <si>
    <t>SUSPE030.ORG</t>
  </si>
  <si>
    <t>SUSPE029.ORG</t>
  </si>
  <si>
    <t>SUSPE028.ORG</t>
  </si>
  <si>
    <t>SUSPE027.ORG</t>
  </si>
  <si>
    <t>SUSPE026.ORG</t>
  </si>
  <si>
    <t>SUSPE025.ORG</t>
  </si>
  <si>
    <t>SUSPE024.ORG</t>
  </si>
  <si>
    <t>SUSPE023.ORG</t>
  </si>
  <si>
    <t>SUSPE022.ORG</t>
  </si>
  <si>
    <t>SUSPE021.ORG</t>
  </si>
  <si>
    <t>SUSPE020.ORG</t>
  </si>
  <si>
    <t>SUSPE019.ORG</t>
  </si>
  <si>
    <t>SUSPE018.ORG</t>
  </si>
  <si>
    <t>SUSPE017.ORG</t>
  </si>
  <si>
    <t>SUSPE016.ORG</t>
  </si>
  <si>
    <t>SUSPE015.ORG</t>
  </si>
  <si>
    <t>SUSPE014.ORG</t>
  </si>
  <si>
    <t>SUSPE013.ORG</t>
  </si>
  <si>
    <t>SUSPE012.ORG</t>
  </si>
  <si>
    <t>SUSPE011.ORG</t>
  </si>
  <si>
    <t>SUSPE010.ORG</t>
  </si>
  <si>
    <t>SUSPE004.ORG</t>
  </si>
  <si>
    <t>SUSPE003.ORG</t>
  </si>
  <si>
    <t>SUSPE056.ORG</t>
  </si>
  <si>
    <t>SUSPE055.ORG</t>
  </si>
  <si>
    <t>SUSPE054.ORG</t>
  </si>
  <si>
    <t>SUSPE053.ORG</t>
  </si>
  <si>
    <t>SUSPE052.ORG</t>
  </si>
  <si>
    <t>SUSPE051.ORG</t>
  </si>
  <si>
    <t>SUSPE050.ORG</t>
  </si>
  <si>
    <t>SUSPE049.ORG</t>
  </si>
  <si>
    <t>SUSPE048.ORG</t>
  </si>
  <si>
    <t>SUSPE047.ORG</t>
  </si>
  <si>
    <t>SUSPE046.ORG</t>
  </si>
  <si>
    <t>SUSPE045.ORG</t>
  </si>
  <si>
    <t>SUSPE044.ORG</t>
  </si>
  <si>
    <t>SUSPE043.ORG</t>
  </si>
  <si>
    <t>SUSPE042.ORG</t>
  </si>
  <si>
    <t>SUSPE041.ORG</t>
  </si>
  <si>
    <t>SUSPE040.ORG</t>
  </si>
  <si>
    <t>SUSPE039.ORG</t>
  </si>
  <si>
    <t>SUSPE038.ORG</t>
  </si>
  <si>
    <t>SUSPE037.ORG</t>
  </si>
  <si>
    <t>SUSPE036.ORG</t>
  </si>
  <si>
    <t>SUSPE035.ORG</t>
  </si>
  <si>
    <t>SUSPE034.ORG</t>
  </si>
  <si>
    <t>SUSPE087.ORG</t>
  </si>
  <si>
    <t>SUSPE086.ORG</t>
  </si>
  <si>
    <t>SUSPE085.ORG</t>
  </si>
  <si>
    <t>SUSPE084.ORG</t>
  </si>
  <si>
    <t>SUSPE083.ORG</t>
  </si>
  <si>
    <t>SUSPE082.ORG</t>
  </si>
  <si>
    <t>SUSPE081.ORG</t>
  </si>
  <si>
    <t>SUSPE080.ORG</t>
  </si>
  <si>
    <t>SUSPE079.ORG</t>
  </si>
  <si>
    <t>SUSPE078.ORG</t>
  </si>
  <si>
    <t>SUSPE077.ORG</t>
  </si>
  <si>
    <t>SUSPE076.ORG</t>
  </si>
  <si>
    <t>SUSPE075.ORG</t>
  </si>
  <si>
    <t>SUSPE074.ORG</t>
  </si>
  <si>
    <t>SUSPE073.ORG</t>
  </si>
  <si>
    <t>SUSPE072.ORG</t>
  </si>
  <si>
    <t>SUSPE071.ORG</t>
  </si>
  <si>
    <t>SUSPE070.ORG</t>
  </si>
  <si>
    <t>SUSPE069.ORG</t>
  </si>
  <si>
    <t>SUSPE068.ORG</t>
  </si>
  <si>
    <t>SUSPE067.ORG</t>
  </si>
  <si>
    <t>SUSPE066.ORG</t>
  </si>
  <si>
    <t>SUSPE065.ORG</t>
  </si>
  <si>
    <t>SUSPE064.ORG</t>
  </si>
  <si>
    <t>SUSPE063.ORG</t>
  </si>
  <si>
    <t>SUSPE062.ORG</t>
  </si>
  <si>
    <t>SUSPE061.ORG</t>
  </si>
  <si>
    <t>SUSPE060.ORG</t>
  </si>
  <si>
    <t>SUSPE059.ORG</t>
  </si>
  <si>
    <t>SUSPE058.ORG</t>
  </si>
  <si>
    <t>SUSPE057.ORG</t>
  </si>
  <si>
    <t>SUSPE101.ORG</t>
  </si>
  <si>
    <t>SUSPE100.ORG</t>
  </si>
  <si>
    <t>SUSPE099.ORG</t>
  </si>
  <si>
    <t>SUSPE098.ORG</t>
  </si>
  <si>
    <t>SUSPE097.ORG</t>
  </si>
  <si>
    <t>SUSPE096.ORG</t>
  </si>
  <si>
    <t>SUSPE095.ORG</t>
  </si>
  <si>
    <t>SUSPE094.ORG</t>
  </si>
  <si>
    <t>SUSPE093.ORG</t>
  </si>
  <si>
    <t>SUSPE092.ORG</t>
  </si>
  <si>
    <t>SUSPE091.ORG</t>
  </si>
  <si>
    <t>SUSPE090.ORG</t>
  </si>
  <si>
    <t>SUSPE089.ORG</t>
  </si>
  <si>
    <t>SUSPE088.ORG</t>
  </si>
  <si>
    <t>SUSPE129.ORG</t>
  </si>
  <si>
    <t>SUSPE128.ORG</t>
  </si>
  <si>
    <t>SUSPE127.ORG</t>
  </si>
  <si>
    <t>SUSPE126.ORG</t>
  </si>
  <si>
    <t>SUSPE125.ORG</t>
  </si>
  <si>
    <t>SUSPE124.ORG</t>
  </si>
  <si>
    <t>SUSPE123.ORG</t>
  </si>
  <si>
    <t>SUSPE121.ORG</t>
  </si>
  <si>
    <t>SUSPE120.ORG</t>
  </si>
  <si>
    <t>SUSPE119.ORG</t>
  </si>
  <si>
    <t>SUSPE118.ORG</t>
  </si>
  <si>
    <t>SUSPE117.ORG</t>
  </si>
  <si>
    <t>SUSPE116.ORG</t>
  </si>
  <si>
    <t>SUSPE115.ORG</t>
  </si>
  <si>
    <t>SUSPE114.ORG</t>
  </si>
  <si>
    <t>SUSPE113.ORG</t>
  </si>
  <si>
    <t>SUSPE112.ORG</t>
  </si>
  <si>
    <t>SUSPE111.ORG</t>
  </si>
  <si>
    <t>SUSPE110.ORG</t>
  </si>
  <si>
    <t>SUSPE109.ORG</t>
  </si>
  <si>
    <t>SUSPE108.ORG</t>
  </si>
  <si>
    <t>SUSPE107.ORG</t>
  </si>
  <si>
    <t>SUSPE106.ORG</t>
  </si>
  <si>
    <t>SUSPE105.ORG</t>
  </si>
  <si>
    <t>SUSPE104.ORG</t>
  </si>
  <si>
    <t>SUSPE103.ORG</t>
  </si>
  <si>
    <t>SUSPE102.ORG</t>
  </si>
  <si>
    <t>UCSB WLA</t>
  </si>
  <si>
    <t>UCSB</t>
  </si>
  <si>
    <t>FULCRUM</t>
  </si>
  <si>
    <t>100M</t>
  </si>
  <si>
    <t>1 METER ISO, REBUILT GEO, 4 CONDUCTOR</t>
  </si>
  <si>
    <t>ANALYSIS BY ROB STELLER</t>
  </si>
  <si>
    <t>SUSPE122.ORG</t>
  </si>
  <si>
    <t>11/20/03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</si>
</sst>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"/>
    <numFmt numFmtId="166" formatCode="0.0_)"/>
  </numFmts>
  <fonts count="6">
    <font>
      <sz val="10"/>
      <name val="Arial"/>
      <family val="0"/>
    </font>
    <font>
      <b/>
      <sz val="14"/>
      <name val="Arial"/>
      <family val="2"/>
    </font>
    <font>
      <sz val="2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 quotePrefix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WILDLIFE 100 M BORING
</a:t>
            </a:r>
          </a:p>
        </c:rich>
      </c:tx>
      <c:layout>
        <c:manualLayout>
          <c:xMode val="factor"/>
          <c:yMode val="factor"/>
          <c:x val="-0.01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25"/>
          <c:w val="0.90125"/>
          <c:h val="0.8905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WLARR1!$J$14:$J$435</c:f>
              <c:numCache>
                <c:ptCount val="422"/>
                <c:pt idx="0">
                  <c:v>134.68</c:v>
                </c:pt>
                <c:pt idx="1">
                  <c:v>192.308</c:v>
                </c:pt>
                <c:pt idx="5">
                  <c:v>137.931</c:v>
                </c:pt>
                <c:pt idx="6">
                  <c:v>186.916</c:v>
                </c:pt>
                <c:pt idx="7">
                  <c:v>127.389</c:v>
                </c:pt>
                <c:pt idx="8">
                  <c:v>180.995</c:v>
                </c:pt>
                <c:pt idx="9">
                  <c:v>597.015</c:v>
                </c:pt>
                <c:pt idx="11">
                  <c:v>701.754</c:v>
                </c:pt>
                <c:pt idx="12">
                  <c:v>264.901</c:v>
                </c:pt>
                <c:pt idx="13">
                  <c:v>227.273</c:v>
                </c:pt>
                <c:pt idx="14">
                  <c:v>148.148</c:v>
                </c:pt>
                <c:pt idx="15">
                  <c:v>136.519</c:v>
                </c:pt>
                <c:pt idx="16">
                  <c:v>138.889</c:v>
                </c:pt>
                <c:pt idx="17">
                  <c:v>133.333</c:v>
                </c:pt>
                <c:pt idx="18">
                  <c:v>151.515</c:v>
                </c:pt>
                <c:pt idx="19">
                  <c:v>168.067</c:v>
                </c:pt>
                <c:pt idx="20">
                  <c:v>149.813</c:v>
                </c:pt>
                <c:pt idx="21">
                  <c:v>156.25</c:v>
                </c:pt>
                <c:pt idx="22">
                  <c:v>191.571</c:v>
                </c:pt>
                <c:pt idx="23">
                  <c:v>208.333</c:v>
                </c:pt>
                <c:pt idx="24">
                  <c:v>193.424</c:v>
                </c:pt>
                <c:pt idx="25">
                  <c:v>189.394</c:v>
                </c:pt>
                <c:pt idx="26">
                  <c:v>198.413</c:v>
                </c:pt>
                <c:pt idx="27">
                  <c:v>208.768</c:v>
                </c:pt>
                <c:pt idx="28">
                  <c:v>205.339</c:v>
                </c:pt>
                <c:pt idx="29">
                  <c:v>209.644</c:v>
                </c:pt>
                <c:pt idx="30">
                  <c:v>215.517</c:v>
                </c:pt>
                <c:pt idx="31">
                  <c:v>216.92</c:v>
                </c:pt>
                <c:pt idx="32">
                  <c:v>222.717</c:v>
                </c:pt>
                <c:pt idx="33">
                  <c:v>220.751</c:v>
                </c:pt>
                <c:pt idx="34">
                  <c:v>215.983</c:v>
                </c:pt>
                <c:pt idx="35">
                  <c:v>220.264</c:v>
                </c:pt>
                <c:pt idx="36">
                  <c:v>226.244</c:v>
                </c:pt>
                <c:pt idx="37">
                  <c:v>220.751</c:v>
                </c:pt>
                <c:pt idx="38">
                  <c:v>223.714</c:v>
                </c:pt>
                <c:pt idx="39">
                  <c:v>226.757</c:v>
                </c:pt>
                <c:pt idx="40">
                  <c:v>222.717</c:v>
                </c:pt>
                <c:pt idx="41">
                  <c:v>209.644</c:v>
                </c:pt>
                <c:pt idx="42">
                  <c:v>216.92</c:v>
                </c:pt>
                <c:pt idx="43">
                  <c:v>218.818</c:v>
                </c:pt>
                <c:pt idx="44">
                  <c:v>213.675</c:v>
                </c:pt>
                <c:pt idx="45">
                  <c:v>230.415</c:v>
                </c:pt>
                <c:pt idx="46">
                  <c:v>232.558</c:v>
                </c:pt>
                <c:pt idx="47">
                  <c:v>218.818</c:v>
                </c:pt>
                <c:pt idx="48">
                  <c:v>217.391</c:v>
                </c:pt>
                <c:pt idx="49">
                  <c:v>210.526</c:v>
                </c:pt>
                <c:pt idx="50">
                  <c:v>189.036</c:v>
                </c:pt>
                <c:pt idx="51">
                  <c:v>183.486</c:v>
                </c:pt>
                <c:pt idx="52">
                  <c:v>165.017</c:v>
                </c:pt>
                <c:pt idx="53">
                  <c:v>167.504</c:v>
                </c:pt>
                <c:pt idx="54">
                  <c:v>196.078</c:v>
                </c:pt>
                <c:pt idx="55">
                  <c:v>216.92</c:v>
                </c:pt>
                <c:pt idx="56">
                  <c:v>252.525</c:v>
                </c:pt>
                <c:pt idx="57">
                  <c:v>272.48</c:v>
                </c:pt>
                <c:pt idx="58">
                  <c:v>268.817</c:v>
                </c:pt>
                <c:pt idx="59">
                  <c:v>246.305</c:v>
                </c:pt>
                <c:pt idx="60">
                  <c:v>235.294</c:v>
                </c:pt>
                <c:pt idx="61">
                  <c:v>232.019</c:v>
                </c:pt>
                <c:pt idx="62">
                  <c:v>223.214</c:v>
                </c:pt>
                <c:pt idx="63">
                  <c:v>194.932</c:v>
                </c:pt>
                <c:pt idx="64">
                  <c:v>195.695</c:v>
                </c:pt>
                <c:pt idx="65">
                  <c:v>268.817</c:v>
                </c:pt>
                <c:pt idx="66">
                  <c:v>268.096</c:v>
                </c:pt>
                <c:pt idx="67">
                  <c:v>270.27</c:v>
                </c:pt>
                <c:pt idx="68">
                  <c:v>204.082</c:v>
                </c:pt>
                <c:pt idx="69">
                  <c:v>176.056</c:v>
                </c:pt>
                <c:pt idx="70">
                  <c:v>205.761</c:v>
                </c:pt>
                <c:pt idx="71">
                  <c:v>223.464</c:v>
                </c:pt>
                <c:pt idx="72">
                  <c:v>769.231</c:v>
                </c:pt>
                <c:pt idx="73">
                  <c:v>327.869</c:v>
                </c:pt>
                <c:pt idx="74">
                  <c:v>284.9</c:v>
                </c:pt>
                <c:pt idx="75">
                  <c:v>170.94</c:v>
                </c:pt>
                <c:pt idx="76">
                  <c:v>219.78</c:v>
                </c:pt>
                <c:pt idx="77">
                  <c:v>228.833</c:v>
                </c:pt>
                <c:pt idx="78">
                  <c:v>234.742</c:v>
                </c:pt>
                <c:pt idx="79">
                  <c:v>319.489</c:v>
                </c:pt>
                <c:pt idx="80">
                  <c:v>271.003</c:v>
                </c:pt>
                <c:pt idx="81">
                  <c:v>243.902</c:v>
                </c:pt>
                <c:pt idx="82">
                  <c:v>272.48</c:v>
                </c:pt>
                <c:pt idx="83">
                  <c:v>301.205</c:v>
                </c:pt>
                <c:pt idx="84">
                  <c:v>315.457</c:v>
                </c:pt>
                <c:pt idx="85">
                  <c:v>312.5</c:v>
                </c:pt>
                <c:pt idx="86">
                  <c:v>235.294</c:v>
                </c:pt>
                <c:pt idx="87">
                  <c:v>235.849</c:v>
                </c:pt>
                <c:pt idx="88">
                  <c:v>253.807</c:v>
                </c:pt>
                <c:pt idx="89">
                  <c:v>242.718</c:v>
                </c:pt>
                <c:pt idx="90">
                  <c:v>217.391</c:v>
                </c:pt>
                <c:pt idx="91">
                  <c:v>301.205</c:v>
                </c:pt>
                <c:pt idx="92">
                  <c:v>304.878</c:v>
                </c:pt>
                <c:pt idx="93">
                  <c:v>476.191</c:v>
                </c:pt>
                <c:pt idx="94">
                  <c:v>284.091</c:v>
                </c:pt>
                <c:pt idx="95">
                  <c:v>362.319</c:v>
                </c:pt>
                <c:pt idx="96">
                  <c:v>326.797</c:v>
                </c:pt>
                <c:pt idx="97">
                  <c:v>214.133</c:v>
                </c:pt>
                <c:pt idx="98">
                  <c:v>178.891</c:v>
                </c:pt>
                <c:pt idx="99">
                  <c:v>241.546</c:v>
                </c:pt>
                <c:pt idx="100">
                  <c:v>302.115</c:v>
                </c:pt>
                <c:pt idx="101">
                  <c:v>425.532</c:v>
                </c:pt>
                <c:pt idx="102">
                  <c:v>229.885</c:v>
                </c:pt>
                <c:pt idx="103">
                  <c:v>254.453</c:v>
                </c:pt>
                <c:pt idx="104">
                  <c:v>262.467</c:v>
                </c:pt>
                <c:pt idx="105">
                  <c:v>263.158</c:v>
                </c:pt>
                <c:pt idx="106">
                  <c:v>323.625</c:v>
                </c:pt>
                <c:pt idx="107">
                  <c:v>370.37</c:v>
                </c:pt>
                <c:pt idx="108">
                  <c:v>255.102</c:v>
                </c:pt>
                <c:pt idx="109">
                  <c:v>324.675</c:v>
                </c:pt>
                <c:pt idx="110">
                  <c:v>362.319</c:v>
                </c:pt>
                <c:pt idx="111">
                  <c:v>349.65</c:v>
                </c:pt>
                <c:pt idx="112">
                  <c:v>262.467</c:v>
                </c:pt>
                <c:pt idx="113">
                  <c:v>277.008</c:v>
                </c:pt>
                <c:pt idx="114">
                  <c:v>271.739</c:v>
                </c:pt>
                <c:pt idx="115">
                  <c:v>294.985</c:v>
                </c:pt>
                <c:pt idx="116">
                  <c:v>293.255</c:v>
                </c:pt>
                <c:pt idx="117">
                  <c:v>438.596</c:v>
                </c:pt>
                <c:pt idx="118">
                  <c:v>367.647</c:v>
                </c:pt>
                <c:pt idx="119">
                  <c:v>208.333</c:v>
                </c:pt>
                <c:pt idx="120">
                  <c:v>248.756</c:v>
                </c:pt>
                <c:pt idx="121">
                  <c:v>263.852</c:v>
                </c:pt>
                <c:pt idx="122">
                  <c:v>267.38</c:v>
                </c:pt>
                <c:pt idx="123">
                  <c:v>264.55</c:v>
                </c:pt>
                <c:pt idx="124">
                  <c:v>268.097</c:v>
                </c:pt>
                <c:pt idx="125">
                  <c:v>279.72</c:v>
                </c:pt>
                <c:pt idx="126">
                  <c:v>284.091</c:v>
                </c:pt>
              </c:numCache>
            </c:numRef>
          </c:xVal>
          <c:yVal>
            <c:numRef>
              <c:f>WLARR1!$B$14:$B$435</c:f>
              <c:numCache>
                <c:ptCount val="42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31</c:v>
                </c:pt>
                <c:pt idx="61">
                  <c:v>32</c:v>
                </c:pt>
                <c:pt idx="62">
                  <c:v>33</c:v>
                </c:pt>
                <c:pt idx="63">
                  <c:v>34</c:v>
                </c:pt>
                <c:pt idx="64">
                  <c:v>35</c:v>
                </c:pt>
                <c:pt idx="65">
                  <c:v>37</c:v>
                </c:pt>
                <c:pt idx="66">
                  <c:v>38</c:v>
                </c:pt>
                <c:pt idx="67">
                  <c:v>39</c:v>
                </c:pt>
                <c:pt idx="68">
                  <c:v>40</c:v>
                </c:pt>
                <c:pt idx="69">
                  <c:v>41</c:v>
                </c:pt>
                <c:pt idx="70">
                  <c:v>42</c:v>
                </c:pt>
                <c:pt idx="71">
                  <c:v>43</c:v>
                </c:pt>
                <c:pt idx="72">
                  <c:v>44</c:v>
                </c:pt>
                <c:pt idx="73">
                  <c:v>45</c:v>
                </c:pt>
                <c:pt idx="74">
                  <c:v>46</c:v>
                </c:pt>
                <c:pt idx="75">
                  <c:v>47</c:v>
                </c:pt>
                <c:pt idx="76">
                  <c:v>48</c:v>
                </c:pt>
                <c:pt idx="77">
                  <c:v>49</c:v>
                </c:pt>
                <c:pt idx="78">
                  <c:v>50</c:v>
                </c:pt>
                <c:pt idx="79">
                  <c:v>51</c:v>
                </c:pt>
                <c:pt idx="80">
                  <c:v>52</c:v>
                </c:pt>
                <c:pt idx="81">
                  <c:v>53</c:v>
                </c:pt>
                <c:pt idx="82">
                  <c:v>54</c:v>
                </c:pt>
                <c:pt idx="83">
                  <c:v>55</c:v>
                </c:pt>
                <c:pt idx="84">
                  <c:v>56</c:v>
                </c:pt>
                <c:pt idx="85">
                  <c:v>57</c:v>
                </c:pt>
                <c:pt idx="86">
                  <c:v>58</c:v>
                </c:pt>
                <c:pt idx="87">
                  <c:v>59</c:v>
                </c:pt>
                <c:pt idx="88">
                  <c:v>60</c:v>
                </c:pt>
                <c:pt idx="89">
                  <c:v>61</c:v>
                </c:pt>
                <c:pt idx="90">
                  <c:v>62</c:v>
                </c:pt>
                <c:pt idx="91">
                  <c:v>63</c:v>
                </c:pt>
                <c:pt idx="92">
                  <c:v>64</c:v>
                </c:pt>
                <c:pt idx="93">
                  <c:v>65</c:v>
                </c:pt>
                <c:pt idx="94">
                  <c:v>66</c:v>
                </c:pt>
                <c:pt idx="95">
                  <c:v>67</c:v>
                </c:pt>
                <c:pt idx="96">
                  <c:v>68</c:v>
                </c:pt>
                <c:pt idx="97">
                  <c:v>69</c:v>
                </c:pt>
                <c:pt idx="98">
                  <c:v>70</c:v>
                </c:pt>
                <c:pt idx="99">
                  <c:v>71</c:v>
                </c:pt>
                <c:pt idx="100">
                  <c:v>72</c:v>
                </c:pt>
                <c:pt idx="101">
                  <c:v>73</c:v>
                </c:pt>
                <c:pt idx="102">
                  <c:v>74</c:v>
                </c:pt>
                <c:pt idx="103">
                  <c:v>75</c:v>
                </c:pt>
                <c:pt idx="104">
                  <c:v>76</c:v>
                </c:pt>
                <c:pt idx="105">
                  <c:v>77</c:v>
                </c:pt>
                <c:pt idx="106">
                  <c:v>78</c:v>
                </c:pt>
                <c:pt idx="107">
                  <c:v>79</c:v>
                </c:pt>
                <c:pt idx="108">
                  <c:v>80</c:v>
                </c:pt>
                <c:pt idx="109">
                  <c:v>81</c:v>
                </c:pt>
                <c:pt idx="110">
                  <c:v>82</c:v>
                </c:pt>
                <c:pt idx="111">
                  <c:v>83</c:v>
                </c:pt>
                <c:pt idx="112">
                  <c:v>84</c:v>
                </c:pt>
                <c:pt idx="113">
                  <c:v>85</c:v>
                </c:pt>
                <c:pt idx="114">
                  <c:v>86</c:v>
                </c:pt>
                <c:pt idx="115">
                  <c:v>87</c:v>
                </c:pt>
                <c:pt idx="116">
                  <c:v>88</c:v>
                </c:pt>
                <c:pt idx="117">
                  <c:v>89</c:v>
                </c:pt>
                <c:pt idx="118">
                  <c:v>90</c:v>
                </c:pt>
                <c:pt idx="119">
                  <c:v>91</c:v>
                </c:pt>
                <c:pt idx="120">
                  <c:v>92</c:v>
                </c:pt>
                <c:pt idx="121">
                  <c:v>93</c:v>
                </c:pt>
                <c:pt idx="122">
                  <c:v>94</c:v>
                </c:pt>
                <c:pt idx="123">
                  <c:v>95</c:v>
                </c:pt>
                <c:pt idx="124">
                  <c:v>96</c:v>
                </c:pt>
                <c:pt idx="125">
                  <c:v>97</c:v>
                </c:pt>
                <c:pt idx="126">
                  <c:v>98</c:v>
                </c:pt>
              </c:numCache>
            </c:numRef>
          </c:yVal>
          <c:smooth val="0"/>
        </c:ser>
        <c:ser>
          <c:idx val="4"/>
          <c:order val="2"/>
          <c:tx>
            <c:v>R1-R2 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WLARR1!$K$14:$K$435</c:f>
              <c:numCache>
                <c:ptCount val="422"/>
                <c:pt idx="0">
                  <c:v>259.067</c:v>
                </c:pt>
                <c:pt idx="1">
                  <c:v>228.31</c:v>
                </c:pt>
                <c:pt idx="2">
                  <c:v>260.417</c:v>
                </c:pt>
                <c:pt idx="3">
                  <c:v>247.525</c:v>
                </c:pt>
                <c:pt idx="4">
                  <c:v>335.57</c:v>
                </c:pt>
                <c:pt idx="5">
                  <c:v>438.596</c:v>
                </c:pt>
                <c:pt idx="6">
                  <c:v>666.667</c:v>
                </c:pt>
                <c:pt idx="7">
                  <c:v>877.193</c:v>
                </c:pt>
                <c:pt idx="8">
                  <c:v>1020.408</c:v>
                </c:pt>
                <c:pt idx="9">
                  <c:v>1063.83</c:v>
                </c:pt>
                <c:pt idx="10">
                  <c:v>1470.588</c:v>
                </c:pt>
                <c:pt idx="11">
                  <c:v>1851.852</c:v>
                </c:pt>
                <c:pt idx="12">
                  <c:v>1449.275</c:v>
                </c:pt>
                <c:pt idx="13">
                  <c:v>1666.667</c:v>
                </c:pt>
                <c:pt idx="14">
                  <c:v>1515.152</c:v>
                </c:pt>
                <c:pt idx="15">
                  <c:v>1492.537</c:v>
                </c:pt>
                <c:pt idx="16">
                  <c:v>1149.425</c:v>
                </c:pt>
                <c:pt idx="17">
                  <c:v>847.458</c:v>
                </c:pt>
                <c:pt idx="18">
                  <c:v>900.901</c:v>
                </c:pt>
                <c:pt idx="19">
                  <c:v>1041.667</c:v>
                </c:pt>
                <c:pt idx="20">
                  <c:v>1282.051</c:v>
                </c:pt>
                <c:pt idx="21">
                  <c:v>1574.804</c:v>
                </c:pt>
                <c:pt idx="22">
                  <c:v>1639.344</c:v>
                </c:pt>
                <c:pt idx="23">
                  <c:v>1626.017</c:v>
                </c:pt>
                <c:pt idx="24">
                  <c:v>1587.302</c:v>
                </c:pt>
                <c:pt idx="25">
                  <c:v>1600</c:v>
                </c:pt>
                <c:pt idx="26">
                  <c:v>1626.017</c:v>
                </c:pt>
                <c:pt idx="27">
                  <c:v>1612.904</c:v>
                </c:pt>
                <c:pt idx="28">
                  <c:v>1587.301</c:v>
                </c:pt>
                <c:pt idx="29">
                  <c:v>1639.345</c:v>
                </c:pt>
                <c:pt idx="30">
                  <c:v>1652.892</c:v>
                </c:pt>
                <c:pt idx="31">
                  <c:v>1626.016</c:v>
                </c:pt>
                <c:pt idx="32">
                  <c:v>1612.902</c:v>
                </c:pt>
                <c:pt idx="33">
                  <c:v>1626.016</c:v>
                </c:pt>
                <c:pt idx="34">
                  <c:v>1626.016</c:v>
                </c:pt>
                <c:pt idx="35">
                  <c:v>1652.892</c:v>
                </c:pt>
                <c:pt idx="36">
                  <c:v>1626.017</c:v>
                </c:pt>
                <c:pt idx="37">
                  <c:v>1612.904</c:v>
                </c:pt>
                <c:pt idx="38">
                  <c:v>1709.402</c:v>
                </c:pt>
                <c:pt idx="39">
                  <c:v>1754.385</c:v>
                </c:pt>
                <c:pt idx="40">
                  <c:v>1709.402</c:v>
                </c:pt>
                <c:pt idx="41">
                  <c:v>1234.568</c:v>
                </c:pt>
                <c:pt idx="42">
                  <c:v>1680.673</c:v>
                </c:pt>
                <c:pt idx="43">
                  <c:v>1666.667</c:v>
                </c:pt>
                <c:pt idx="44">
                  <c:v>1600</c:v>
                </c:pt>
                <c:pt idx="45">
                  <c:v>1626.016</c:v>
                </c:pt>
                <c:pt idx="46">
                  <c:v>1666.667</c:v>
                </c:pt>
                <c:pt idx="47">
                  <c:v>1639.344</c:v>
                </c:pt>
                <c:pt idx="48">
                  <c:v>1652.894</c:v>
                </c:pt>
                <c:pt idx="49">
                  <c:v>1652.892</c:v>
                </c:pt>
                <c:pt idx="50">
                  <c:v>1612.902</c:v>
                </c:pt>
                <c:pt idx="51">
                  <c:v>1639.345</c:v>
                </c:pt>
                <c:pt idx="52">
                  <c:v>1600</c:v>
                </c:pt>
                <c:pt idx="53">
                  <c:v>1612.904</c:v>
                </c:pt>
                <c:pt idx="54">
                  <c:v>1639.345</c:v>
                </c:pt>
                <c:pt idx="55">
                  <c:v>1639.344</c:v>
                </c:pt>
                <c:pt idx="56">
                  <c:v>1666.666</c:v>
                </c:pt>
                <c:pt idx="57">
                  <c:v>1680.673</c:v>
                </c:pt>
                <c:pt idx="58">
                  <c:v>1694.915</c:v>
                </c:pt>
                <c:pt idx="59">
                  <c:v>1652.892</c:v>
                </c:pt>
                <c:pt idx="60">
                  <c:v>1652.892</c:v>
                </c:pt>
                <c:pt idx="61">
                  <c:v>1652.892</c:v>
                </c:pt>
                <c:pt idx="62">
                  <c:v>1612.904</c:v>
                </c:pt>
                <c:pt idx="63">
                  <c:v>1600</c:v>
                </c:pt>
                <c:pt idx="64">
                  <c:v>1600</c:v>
                </c:pt>
                <c:pt idx="65">
                  <c:v>1666.666</c:v>
                </c:pt>
                <c:pt idx="66">
                  <c:v>1666.667</c:v>
                </c:pt>
                <c:pt idx="67">
                  <c:v>1666.667</c:v>
                </c:pt>
                <c:pt idx="68">
                  <c:v>1600</c:v>
                </c:pt>
                <c:pt idx="69">
                  <c:v>1574.804</c:v>
                </c:pt>
                <c:pt idx="70">
                  <c:v>1666.667</c:v>
                </c:pt>
                <c:pt idx="71">
                  <c:v>1694.915</c:v>
                </c:pt>
                <c:pt idx="72">
                  <c:v>1869.159</c:v>
                </c:pt>
                <c:pt idx="73">
                  <c:v>1587.301</c:v>
                </c:pt>
                <c:pt idx="74">
                  <c:v>1754.385</c:v>
                </c:pt>
                <c:pt idx="75">
                  <c:v>1470.588</c:v>
                </c:pt>
                <c:pt idx="76">
                  <c:v>1724.138</c:v>
                </c:pt>
                <c:pt idx="77">
                  <c:v>1652.892</c:v>
                </c:pt>
                <c:pt idx="78">
                  <c:v>1666.666</c:v>
                </c:pt>
                <c:pt idx="79">
                  <c:v>1709.402</c:v>
                </c:pt>
                <c:pt idx="80">
                  <c:v>1666.666</c:v>
                </c:pt>
                <c:pt idx="81">
                  <c:v>1694.915</c:v>
                </c:pt>
                <c:pt idx="82">
                  <c:v>1694.915</c:v>
                </c:pt>
                <c:pt idx="83">
                  <c:v>1709.402</c:v>
                </c:pt>
                <c:pt idx="84">
                  <c:v>1724.137</c:v>
                </c:pt>
                <c:pt idx="85">
                  <c:v>1709.402</c:v>
                </c:pt>
                <c:pt idx="86">
                  <c:v>1694.916</c:v>
                </c:pt>
                <c:pt idx="87">
                  <c:v>1680.673</c:v>
                </c:pt>
                <c:pt idx="88">
                  <c:v>1680.673</c:v>
                </c:pt>
                <c:pt idx="89">
                  <c:v>1652.892</c:v>
                </c:pt>
                <c:pt idx="90">
                  <c:v>1652.892</c:v>
                </c:pt>
                <c:pt idx="91">
                  <c:v>1694.915</c:v>
                </c:pt>
                <c:pt idx="92">
                  <c:v>1709.402</c:v>
                </c:pt>
                <c:pt idx="93">
                  <c:v>1694.915</c:v>
                </c:pt>
                <c:pt idx="94">
                  <c:v>1680.672</c:v>
                </c:pt>
                <c:pt idx="95">
                  <c:v>1652.892</c:v>
                </c:pt>
                <c:pt idx="96">
                  <c:v>1652.892</c:v>
                </c:pt>
                <c:pt idx="97">
                  <c:v>1680.672</c:v>
                </c:pt>
                <c:pt idx="98">
                  <c:v>1666.667</c:v>
                </c:pt>
                <c:pt idx="99">
                  <c:v>1666.666</c:v>
                </c:pt>
                <c:pt idx="100">
                  <c:v>1739.13</c:v>
                </c:pt>
                <c:pt idx="101">
                  <c:v>1724.137</c:v>
                </c:pt>
                <c:pt idx="102">
                  <c:v>1680.672</c:v>
                </c:pt>
                <c:pt idx="103">
                  <c:v>1709.402</c:v>
                </c:pt>
                <c:pt idx="104">
                  <c:v>1724.138</c:v>
                </c:pt>
                <c:pt idx="105">
                  <c:v>1680.673</c:v>
                </c:pt>
                <c:pt idx="106">
                  <c:v>1709.402</c:v>
                </c:pt>
                <c:pt idx="107">
                  <c:v>1709.402</c:v>
                </c:pt>
                <c:pt idx="108">
                  <c:v>1666.667</c:v>
                </c:pt>
                <c:pt idx="109">
                  <c:v>1724.138</c:v>
                </c:pt>
                <c:pt idx="110">
                  <c:v>1739.13</c:v>
                </c:pt>
                <c:pt idx="111">
                  <c:v>1724.138</c:v>
                </c:pt>
                <c:pt idx="112">
                  <c:v>1724.137</c:v>
                </c:pt>
                <c:pt idx="113">
                  <c:v>1724.138</c:v>
                </c:pt>
                <c:pt idx="114">
                  <c:v>1694.915</c:v>
                </c:pt>
                <c:pt idx="115">
                  <c:v>1680.672</c:v>
                </c:pt>
                <c:pt idx="116">
                  <c:v>1694.915</c:v>
                </c:pt>
                <c:pt idx="117">
                  <c:v>1709.402</c:v>
                </c:pt>
                <c:pt idx="118">
                  <c:v>1709.402</c:v>
                </c:pt>
                <c:pt idx="119">
                  <c:v>1626.016</c:v>
                </c:pt>
                <c:pt idx="120">
                  <c:v>1639.344</c:v>
                </c:pt>
                <c:pt idx="121">
                  <c:v>1652.892</c:v>
                </c:pt>
                <c:pt idx="122">
                  <c:v>1626.016</c:v>
                </c:pt>
                <c:pt idx="123">
                  <c:v>1612.904</c:v>
                </c:pt>
                <c:pt idx="124">
                  <c:v>1626.016</c:v>
                </c:pt>
                <c:pt idx="125">
                  <c:v>1652.892</c:v>
                </c:pt>
                <c:pt idx="126">
                  <c:v>1694.916</c:v>
                </c:pt>
              </c:numCache>
            </c:numRef>
          </c:xVal>
          <c:yVal>
            <c:numRef>
              <c:f>WLARR1!$B$14:$B$435</c:f>
              <c:numCache>
                <c:ptCount val="42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31</c:v>
                </c:pt>
                <c:pt idx="61">
                  <c:v>32</c:v>
                </c:pt>
                <c:pt idx="62">
                  <c:v>33</c:v>
                </c:pt>
                <c:pt idx="63">
                  <c:v>34</c:v>
                </c:pt>
                <c:pt idx="64">
                  <c:v>35</c:v>
                </c:pt>
                <c:pt idx="65">
                  <c:v>37</c:v>
                </c:pt>
                <c:pt idx="66">
                  <c:v>38</c:v>
                </c:pt>
                <c:pt idx="67">
                  <c:v>39</c:v>
                </c:pt>
                <c:pt idx="68">
                  <c:v>40</c:v>
                </c:pt>
                <c:pt idx="69">
                  <c:v>41</c:v>
                </c:pt>
                <c:pt idx="70">
                  <c:v>42</c:v>
                </c:pt>
                <c:pt idx="71">
                  <c:v>43</c:v>
                </c:pt>
                <c:pt idx="72">
                  <c:v>44</c:v>
                </c:pt>
                <c:pt idx="73">
                  <c:v>45</c:v>
                </c:pt>
                <c:pt idx="74">
                  <c:v>46</c:v>
                </c:pt>
                <c:pt idx="75">
                  <c:v>47</c:v>
                </c:pt>
                <c:pt idx="76">
                  <c:v>48</c:v>
                </c:pt>
                <c:pt idx="77">
                  <c:v>49</c:v>
                </c:pt>
                <c:pt idx="78">
                  <c:v>50</c:v>
                </c:pt>
                <c:pt idx="79">
                  <c:v>51</c:v>
                </c:pt>
                <c:pt idx="80">
                  <c:v>52</c:v>
                </c:pt>
                <c:pt idx="81">
                  <c:v>53</c:v>
                </c:pt>
                <c:pt idx="82">
                  <c:v>54</c:v>
                </c:pt>
                <c:pt idx="83">
                  <c:v>55</c:v>
                </c:pt>
                <c:pt idx="84">
                  <c:v>56</c:v>
                </c:pt>
                <c:pt idx="85">
                  <c:v>57</c:v>
                </c:pt>
                <c:pt idx="86">
                  <c:v>58</c:v>
                </c:pt>
                <c:pt idx="87">
                  <c:v>59</c:v>
                </c:pt>
                <c:pt idx="88">
                  <c:v>60</c:v>
                </c:pt>
                <c:pt idx="89">
                  <c:v>61</c:v>
                </c:pt>
                <c:pt idx="90">
                  <c:v>62</c:v>
                </c:pt>
                <c:pt idx="91">
                  <c:v>63</c:v>
                </c:pt>
                <c:pt idx="92">
                  <c:v>64</c:v>
                </c:pt>
                <c:pt idx="93">
                  <c:v>65</c:v>
                </c:pt>
                <c:pt idx="94">
                  <c:v>66</c:v>
                </c:pt>
                <c:pt idx="95">
                  <c:v>67</c:v>
                </c:pt>
                <c:pt idx="96">
                  <c:v>68</c:v>
                </c:pt>
                <c:pt idx="97">
                  <c:v>69</c:v>
                </c:pt>
                <c:pt idx="98">
                  <c:v>70</c:v>
                </c:pt>
                <c:pt idx="99">
                  <c:v>71</c:v>
                </c:pt>
                <c:pt idx="100">
                  <c:v>72</c:v>
                </c:pt>
                <c:pt idx="101">
                  <c:v>73</c:v>
                </c:pt>
                <c:pt idx="102">
                  <c:v>74</c:v>
                </c:pt>
                <c:pt idx="103">
                  <c:v>75</c:v>
                </c:pt>
                <c:pt idx="104">
                  <c:v>76</c:v>
                </c:pt>
                <c:pt idx="105">
                  <c:v>77</c:v>
                </c:pt>
                <c:pt idx="106">
                  <c:v>78</c:v>
                </c:pt>
                <c:pt idx="107">
                  <c:v>79</c:v>
                </c:pt>
                <c:pt idx="108">
                  <c:v>80</c:v>
                </c:pt>
                <c:pt idx="109">
                  <c:v>81</c:v>
                </c:pt>
                <c:pt idx="110">
                  <c:v>82</c:v>
                </c:pt>
                <c:pt idx="111">
                  <c:v>83</c:v>
                </c:pt>
                <c:pt idx="112">
                  <c:v>84</c:v>
                </c:pt>
                <c:pt idx="113">
                  <c:v>85</c:v>
                </c:pt>
                <c:pt idx="114">
                  <c:v>86</c:v>
                </c:pt>
                <c:pt idx="115">
                  <c:v>87</c:v>
                </c:pt>
                <c:pt idx="116">
                  <c:v>88</c:v>
                </c:pt>
                <c:pt idx="117">
                  <c:v>89</c:v>
                </c:pt>
                <c:pt idx="118">
                  <c:v>90</c:v>
                </c:pt>
                <c:pt idx="119">
                  <c:v>91</c:v>
                </c:pt>
                <c:pt idx="120">
                  <c:v>92</c:v>
                </c:pt>
                <c:pt idx="121">
                  <c:v>93</c:v>
                </c:pt>
                <c:pt idx="122">
                  <c:v>94</c:v>
                </c:pt>
                <c:pt idx="123">
                  <c:v>95</c:v>
                </c:pt>
                <c:pt idx="124">
                  <c:v>96</c:v>
                </c:pt>
                <c:pt idx="125">
                  <c:v>97</c:v>
                </c:pt>
                <c:pt idx="126">
                  <c:v>98</c:v>
                </c:pt>
              </c:numCache>
            </c:numRef>
          </c:yVal>
          <c:smooth val="0"/>
        </c:ser>
        <c:axId val="36843105"/>
        <c:axId val="63152490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1501499"/>
        <c:axId val="15078036"/>
      </c:scatterChart>
      <c:valAx>
        <c:axId val="36843105"/>
        <c:scaling>
          <c:orientation val="minMax"/>
          <c:max val="2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out"/>
        <c:tickLblPos val="high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152490"/>
        <c:crossesAt val="100"/>
        <c:crossBetween val="midCat"/>
        <c:dispUnits/>
        <c:majorUnit val="250"/>
        <c:minorUnit val="50"/>
      </c:valAx>
      <c:valAx>
        <c:axId val="63152490"/>
        <c:scaling>
          <c:orientation val="maxMin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843105"/>
        <c:crosses val="autoZero"/>
        <c:crossBetween val="midCat"/>
        <c:dispUnits/>
        <c:majorUnit val="5"/>
        <c:minorUnit val="1"/>
      </c:valAx>
      <c:valAx>
        <c:axId val="31501499"/>
        <c:scaling>
          <c:orientation val="minMax"/>
          <c:max val="6561.7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078036"/>
        <c:crossesAt val="0"/>
        <c:crossBetween val="midCat"/>
        <c:dispUnits/>
        <c:majorUnit val="1000"/>
        <c:minorUnit val="250"/>
      </c:valAx>
      <c:valAx>
        <c:axId val="15078036"/>
        <c:scaling>
          <c:orientation val="maxMin"/>
          <c:max val="328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501499"/>
        <c:crossesAt val="6561.7"/>
        <c:crossBetween val="midCat"/>
        <c:dispUnits/>
        <c:majorUnit val="2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635"/>
          <c:y val="0.554"/>
          <c:w val="0.2015"/>
          <c:h val="0.05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WILDLIFE 100 M BORING
</a:t>
            </a:r>
          </a:p>
        </c:rich>
      </c:tx>
      <c:layout>
        <c:manualLayout>
          <c:xMode val="factor"/>
          <c:yMode val="factor"/>
          <c:x val="-0.01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25"/>
          <c:w val="0.90125"/>
          <c:h val="0.8905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WLARR1!$J$14:$J$435</c:f>
              <c:numCache>
                <c:ptCount val="422"/>
                <c:pt idx="0">
                  <c:v>134.68</c:v>
                </c:pt>
                <c:pt idx="1">
                  <c:v>192.308</c:v>
                </c:pt>
                <c:pt idx="5">
                  <c:v>137.931</c:v>
                </c:pt>
                <c:pt idx="6">
                  <c:v>186.916</c:v>
                </c:pt>
                <c:pt idx="7">
                  <c:v>127.389</c:v>
                </c:pt>
                <c:pt idx="8">
                  <c:v>180.995</c:v>
                </c:pt>
                <c:pt idx="9">
                  <c:v>597.015</c:v>
                </c:pt>
                <c:pt idx="11">
                  <c:v>701.754</c:v>
                </c:pt>
                <c:pt idx="12">
                  <c:v>264.901</c:v>
                </c:pt>
                <c:pt idx="13">
                  <c:v>227.273</c:v>
                </c:pt>
                <c:pt idx="14">
                  <c:v>148.148</c:v>
                </c:pt>
                <c:pt idx="15">
                  <c:v>136.519</c:v>
                </c:pt>
                <c:pt idx="16">
                  <c:v>138.889</c:v>
                </c:pt>
                <c:pt idx="17">
                  <c:v>133.333</c:v>
                </c:pt>
                <c:pt idx="18">
                  <c:v>151.515</c:v>
                </c:pt>
                <c:pt idx="19">
                  <c:v>168.067</c:v>
                </c:pt>
                <c:pt idx="20">
                  <c:v>149.813</c:v>
                </c:pt>
                <c:pt idx="21">
                  <c:v>156.25</c:v>
                </c:pt>
                <c:pt idx="22">
                  <c:v>191.571</c:v>
                </c:pt>
                <c:pt idx="23">
                  <c:v>208.333</c:v>
                </c:pt>
                <c:pt idx="24">
                  <c:v>193.424</c:v>
                </c:pt>
                <c:pt idx="25">
                  <c:v>189.394</c:v>
                </c:pt>
                <c:pt idx="26">
                  <c:v>198.413</c:v>
                </c:pt>
                <c:pt idx="27">
                  <c:v>208.768</c:v>
                </c:pt>
                <c:pt idx="28">
                  <c:v>205.339</c:v>
                </c:pt>
                <c:pt idx="29">
                  <c:v>209.644</c:v>
                </c:pt>
                <c:pt idx="30">
                  <c:v>215.517</c:v>
                </c:pt>
                <c:pt idx="31">
                  <c:v>216.92</c:v>
                </c:pt>
                <c:pt idx="32">
                  <c:v>222.717</c:v>
                </c:pt>
                <c:pt idx="33">
                  <c:v>220.751</c:v>
                </c:pt>
                <c:pt idx="34">
                  <c:v>215.983</c:v>
                </c:pt>
                <c:pt idx="35">
                  <c:v>220.264</c:v>
                </c:pt>
                <c:pt idx="36">
                  <c:v>226.244</c:v>
                </c:pt>
                <c:pt idx="37">
                  <c:v>220.751</c:v>
                </c:pt>
                <c:pt idx="38">
                  <c:v>223.714</c:v>
                </c:pt>
                <c:pt idx="39">
                  <c:v>226.757</c:v>
                </c:pt>
                <c:pt idx="40">
                  <c:v>222.717</c:v>
                </c:pt>
                <c:pt idx="41">
                  <c:v>209.644</c:v>
                </c:pt>
                <c:pt idx="42">
                  <c:v>216.92</c:v>
                </c:pt>
                <c:pt idx="43">
                  <c:v>218.818</c:v>
                </c:pt>
                <c:pt idx="44">
                  <c:v>213.675</c:v>
                </c:pt>
                <c:pt idx="45">
                  <c:v>230.415</c:v>
                </c:pt>
                <c:pt idx="46">
                  <c:v>232.558</c:v>
                </c:pt>
                <c:pt idx="47">
                  <c:v>218.818</c:v>
                </c:pt>
                <c:pt idx="48">
                  <c:v>217.391</c:v>
                </c:pt>
                <c:pt idx="49">
                  <c:v>210.526</c:v>
                </c:pt>
                <c:pt idx="50">
                  <c:v>189.036</c:v>
                </c:pt>
                <c:pt idx="51">
                  <c:v>183.486</c:v>
                </c:pt>
                <c:pt idx="52">
                  <c:v>165.017</c:v>
                </c:pt>
                <c:pt idx="53">
                  <c:v>167.504</c:v>
                </c:pt>
                <c:pt idx="54">
                  <c:v>196.078</c:v>
                </c:pt>
                <c:pt idx="55">
                  <c:v>216.92</c:v>
                </c:pt>
                <c:pt idx="56">
                  <c:v>252.525</c:v>
                </c:pt>
                <c:pt idx="57">
                  <c:v>272.48</c:v>
                </c:pt>
                <c:pt idx="58">
                  <c:v>268.817</c:v>
                </c:pt>
                <c:pt idx="59">
                  <c:v>246.305</c:v>
                </c:pt>
                <c:pt idx="60">
                  <c:v>235.294</c:v>
                </c:pt>
                <c:pt idx="61">
                  <c:v>232.019</c:v>
                </c:pt>
                <c:pt idx="62">
                  <c:v>223.214</c:v>
                </c:pt>
                <c:pt idx="63">
                  <c:v>194.932</c:v>
                </c:pt>
                <c:pt idx="64">
                  <c:v>195.695</c:v>
                </c:pt>
                <c:pt idx="65">
                  <c:v>268.817</c:v>
                </c:pt>
                <c:pt idx="66">
                  <c:v>268.096</c:v>
                </c:pt>
                <c:pt idx="67">
                  <c:v>270.27</c:v>
                </c:pt>
                <c:pt idx="68">
                  <c:v>204.082</c:v>
                </c:pt>
                <c:pt idx="69">
                  <c:v>176.056</c:v>
                </c:pt>
                <c:pt idx="70">
                  <c:v>205.761</c:v>
                </c:pt>
                <c:pt idx="71">
                  <c:v>223.464</c:v>
                </c:pt>
                <c:pt idx="72">
                  <c:v>769.231</c:v>
                </c:pt>
                <c:pt idx="73">
                  <c:v>327.869</c:v>
                </c:pt>
                <c:pt idx="74">
                  <c:v>284.9</c:v>
                </c:pt>
                <c:pt idx="75">
                  <c:v>170.94</c:v>
                </c:pt>
                <c:pt idx="76">
                  <c:v>219.78</c:v>
                </c:pt>
                <c:pt idx="77">
                  <c:v>228.833</c:v>
                </c:pt>
                <c:pt idx="78">
                  <c:v>234.742</c:v>
                </c:pt>
                <c:pt idx="79">
                  <c:v>319.489</c:v>
                </c:pt>
                <c:pt idx="80">
                  <c:v>271.003</c:v>
                </c:pt>
                <c:pt idx="81">
                  <c:v>243.902</c:v>
                </c:pt>
                <c:pt idx="82">
                  <c:v>272.48</c:v>
                </c:pt>
                <c:pt idx="83">
                  <c:v>301.205</c:v>
                </c:pt>
                <c:pt idx="84">
                  <c:v>315.457</c:v>
                </c:pt>
                <c:pt idx="85">
                  <c:v>312.5</c:v>
                </c:pt>
                <c:pt idx="86">
                  <c:v>235.294</c:v>
                </c:pt>
                <c:pt idx="87">
                  <c:v>235.849</c:v>
                </c:pt>
                <c:pt idx="88">
                  <c:v>253.807</c:v>
                </c:pt>
                <c:pt idx="89">
                  <c:v>242.718</c:v>
                </c:pt>
                <c:pt idx="90">
                  <c:v>217.391</c:v>
                </c:pt>
                <c:pt idx="91">
                  <c:v>301.205</c:v>
                </c:pt>
                <c:pt idx="92">
                  <c:v>304.878</c:v>
                </c:pt>
                <c:pt idx="93">
                  <c:v>476.191</c:v>
                </c:pt>
                <c:pt idx="94">
                  <c:v>284.091</c:v>
                </c:pt>
                <c:pt idx="95">
                  <c:v>362.319</c:v>
                </c:pt>
                <c:pt idx="96">
                  <c:v>326.797</c:v>
                </c:pt>
                <c:pt idx="97">
                  <c:v>214.133</c:v>
                </c:pt>
                <c:pt idx="98">
                  <c:v>178.891</c:v>
                </c:pt>
                <c:pt idx="99">
                  <c:v>241.546</c:v>
                </c:pt>
                <c:pt idx="100">
                  <c:v>302.115</c:v>
                </c:pt>
                <c:pt idx="101">
                  <c:v>425.532</c:v>
                </c:pt>
                <c:pt idx="102">
                  <c:v>229.885</c:v>
                </c:pt>
                <c:pt idx="103">
                  <c:v>254.453</c:v>
                </c:pt>
                <c:pt idx="104">
                  <c:v>262.467</c:v>
                </c:pt>
                <c:pt idx="105">
                  <c:v>263.158</c:v>
                </c:pt>
                <c:pt idx="106">
                  <c:v>323.625</c:v>
                </c:pt>
                <c:pt idx="107">
                  <c:v>370.37</c:v>
                </c:pt>
                <c:pt idx="108">
                  <c:v>255.102</c:v>
                </c:pt>
                <c:pt idx="109">
                  <c:v>324.675</c:v>
                </c:pt>
                <c:pt idx="110">
                  <c:v>362.319</c:v>
                </c:pt>
                <c:pt idx="111">
                  <c:v>349.65</c:v>
                </c:pt>
                <c:pt idx="112">
                  <c:v>262.467</c:v>
                </c:pt>
                <c:pt idx="113">
                  <c:v>277.008</c:v>
                </c:pt>
                <c:pt idx="114">
                  <c:v>271.739</c:v>
                </c:pt>
                <c:pt idx="115">
                  <c:v>294.985</c:v>
                </c:pt>
                <c:pt idx="116">
                  <c:v>293.255</c:v>
                </c:pt>
                <c:pt idx="117">
                  <c:v>438.596</c:v>
                </c:pt>
                <c:pt idx="118">
                  <c:v>367.647</c:v>
                </c:pt>
                <c:pt idx="119">
                  <c:v>208.333</c:v>
                </c:pt>
                <c:pt idx="120">
                  <c:v>248.756</c:v>
                </c:pt>
                <c:pt idx="121">
                  <c:v>263.852</c:v>
                </c:pt>
                <c:pt idx="122">
                  <c:v>267.38</c:v>
                </c:pt>
                <c:pt idx="123">
                  <c:v>264.55</c:v>
                </c:pt>
                <c:pt idx="124">
                  <c:v>268.097</c:v>
                </c:pt>
                <c:pt idx="125">
                  <c:v>279.72</c:v>
                </c:pt>
                <c:pt idx="126">
                  <c:v>284.091</c:v>
                </c:pt>
              </c:numCache>
            </c:numRef>
          </c:xVal>
          <c:yVal>
            <c:numRef>
              <c:f>WLARR1!$B$14:$B$435</c:f>
              <c:numCache>
                <c:ptCount val="42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31</c:v>
                </c:pt>
                <c:pt idx="61">
                  <c:v>32</c:v>
                </c:pt>
                <c:pt idx="62">
                  <c:v>33</c:v>
                </c:pt>
                <c:pt idx="63">
                  <c:v>34</c:v>
                </c:pt>
                <c:pt idx="64">
                  <c:v>35</c:v>
                </c:pt>
                <c:pt idx="65">
                  <c:v>37</c:v>
                </c:pt>
                <c:pt idx="66">
                  <c:v>38</c:v>
                </c:pt>
                <c:pt idx="67">
                  <c:v>39</c:v>
                </c:pt>
                <c:pt idx="68">
                  <c:v>40</c:v>
                </c:pt>
                <c:pt idx="69">
                  <c:v>41</c:v>
                </c:pt>
                <c:pt idx="70">
                  <c:v>42</c:v>
                </c:pt>
                <c:pt idx="71">
                  <c:v>43</c:v>
                </c:pt>
                <c:pt idx="72">
                  <c:v>44</c:v>
                </c:pt>
                <c:pt idx="73">
                  <c:v>45</c:v>
                </c:pt>
                <c:pt idx="74">
                  <c:v>46</c:v>
                </c:pt>
                <c:pt idx="75">
                  <c:v>47</c:v>
                </c:pt>
                <c:pt idx="76">
                  <c:v>48</c:v>
                </c:pt>
                <c:pt idx="77">
                  <c:v>49</c:v>
                </c:pt>
                <c:pt idx="78">
                  <c:v>50</c:v>
                </c:pt>
                <c:pt idx="79">
                  <c:v>51</c:v>
                </c:pt>
                <c:pt idx="80">
                  <c:v>52</c:v>
                </c:pt>
                <c:pt idx="81">
                  <c:v>53</c:v>
                </c:pt>
                <c:pt idx="82">
                  <c:v>54</c:v>
                </c:pt>
                <c:pt idx="83">
                  <c:v>55</c:v>
                </c:pt>
                <c:pt idx="84">
                  <c:v>56</c:v>
                </c:pt>
                <c:pt idx="85">
                  <c:v>57</c:v>
                </c:pt>
                <c:pt idx="86">
                  <c:v>58</c:v>
                </c:pt>
                <c:pt idx="87">
                  <c:v>59</c:v>
                </c:pt>
                <c:pt idx="88">
                  <c:v>60</c:v>
                </c:pt>
                <c:pt idx="89">
                  <c:v>61</c:v>
                </c:pt>
                <c:pt idx="90">
                  <c:v>62</c:v>
                </c:pt>
                <c:pt idx="91">
                  <c:v>63</c:v>
                </c:pt>
                <c:pt idx="92">
                  <c:v>64</c:v>
                </c:pt>
                <c:pt idx="93">
                  <c:v>65</c:v>
                </c:pt>
                <c:pt idx="94">
                  <c:v>66</c:v>
                </c:pt>
                <c:pt idx="95">
                  <c:v>67</c:v>
                </c:pt>
                <c:pt idx="96">
                  <c:v>68</c:v>
                </c:pt>
                <c:pt idx="97">
                  <c:v>69</c:v>
                </c:pt>
                <c:pt idx="98">
                  <c:v>70</c:v>
                </c:pt>
                <c:pt idx="99">
                  <c:v>71</c:v>
                </c:pt>
                <c:pt idx="100">
                  <c:v>72</c:v>
                </c:pt>
                <c:pt idx="101">
                  <c:v>73</c:v>
                </c:pt>
                <c:pt idx="102">
                  <c:v>74</c:v>
                </c:pt>
                <c:pt idx="103">
                  <c:v>75</c:v>
                </c:pt>
                <c:pt idx="104">
                  <c:v>76</c:v>
                </c:pt>
                <c:pt idx="105">
                  <c:v>77</c:v>
                </c:pt>
                <c:pt idx="106">
                  <c:v>78</c:v>
                </c:pt>
                <c:pt idx="107">
                  <c:v>79</c:v>
                </c:pt>
                <c:pt idx="108">
                  <c:v>80</c:v>
                </c:pt>
                <c:pt idx="109">
                  <c:v>81</c:v>
                </c:pt>
                <c:pt idx="110">
                  <c:v>82</c:v>
                </c:pt>
                <c:pt idx="111">
                  <c:v>83</c:v>
                </c:pt>
                <c:pt idx="112">
                  <c:v>84</c:v>
                </c:pt>
                <c:pt idx="113">
                  <c:v>85</c:v>
                </c:pt>
                <c:pt idx="114">
                  <c:v>86</c:v>
                </c:pt>
                <c:pt idx="115">
                  <c:v>87</c:v>
                </c:pt>
                <c:pt idx="116">
                  <c:v>88</c:v>
                </c:pt>
                <c:pt idx="117">
                  <c:v>89</c:v>
                </c:pt>
                <c:pt idx="118">
                  <c:v>90</c:v>
                </c:pt>
                <c:pt idx="119">
                  <c:v>91</c:v>
                </c:pt>
                <c:pt idx="120">
                  <c:v>92</c:v>
                </c:pt>
                <c:pt idx="121">
                  <c:v>93</c:v>
                </c:pt>
                <c:pt idx="122">
                  <c:v>94</c:v>
                </c:pt>
                <c:pt idx="123">
                  <c:v>95</c:v>
                </c:pt>
                <c:pt idx="124">
                  <c:v>96</c:v>
                </c:pt>
                <c:pt idx="125">
                  <c:v>97</c:v>
                </c:pt>
                <c:pt idx="126">
                  <c:v>98</c:v>
                </c:pt>
              </c:numCache>
            </c:numRef>
          </c:yVal>
          <c:smooth val="0"/>
        </c:ser>
        <c:ser>
          <c:idx val="4"/>
          <c:order val="2"/>
          <c:tx>
            <c:v>R1-R2 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WLARR1!$K$14:$K$435</c:f>
              <c:numCache>
                <c:ptCount val="422"/>
                <c:pt idx="0">
                  <c:v>259.067</c:v>
                </c:pt>
                <c:pt idx="1">
                  <c:v>228.31</c:v>
                </c:pt>
                <c:pt idx="2">
                  <c:v>260.417</c:v>
                </c:pt>
                <c:pt idx="3">
                  <c:v>247.525</c:v>
                </c:pt>
                <c:pt idx="4">
                  <c:v>335.57</c:v>
                </c:pt>
                <c:pt idx="5">
                  <c:v>438.596</c:v>
                </c:pt>
                <c:pt idx="6">
                  <c:v>666.667</c:v>
                </c:pt>
                <c:pt idx="7">
                  <c:v>877.193</c:v>
                </c:pt>
                <c:pt idx="8">
                  <c:v>1020.408</c:v>
                </c:pt>
                <c:pt idx="9">
                  <c:v>1063.83</c:v>
                </c:pt>
                <c:pt idx="10">
                  <c:v>1470.588</c:v>
                </c:pt>
                <c:pt idx="11">
                  <c:v>1851.852</c:v>
                </c:pt>
                <c:pt idx="12">
                  <c:v>1449.275</c:v>
                </c:pt>
                <c:pt idx="13">
                  <c:v>1666.667</c:v>
                </c:pt>
                <c:pt idx="14">
                  <c:v>1515.152</c:v>
                </c:pt>
                <c:pt idx="15">
                  <c:v>1492.537</c:v>
                </c:pt>
                <c:pt idx="16">
                  <c:v>1149.425</c:v>
                </c:pt>
                <c:pt idx="17">
                  <c:v>847.458</c:v>
                </c:pt>
                <c:pt idx="18">
                  <c:v>900.901</c:v>
                </c:pt>
                <c:pt idx="19">
                  <c:v>1041.667</c:v>
                </c:pt>
                <c:pt idx="20">
                  <c:v>1282.051</c:v>
                </c:pt>
                <c:pt idx="21">
                  <c:v>1574.804</c:v>
                </c:pt>
                <c:pt idx="22">
                  <c:v>1639.344</c:v>
                </c:pt>
                <c:pt idx="23">
                  <c:v>1626.017</c:v>
                </c:pt>
                <c:pt idx="24">
                  <c:v>1587.302</c:v>
                </c:pt>
                <c:pt idx="25">
                  <c:v>1600</c:v>
                </c:pt>
                <c:pt idx="26">
                  <c:v>1626.017</c:v>
                </c:pt>
                <c:pt idx="27">
                  <c:v>1612.904</c:v>
                </c:pt>
                <c:pt idx="28">
                  <c:v>1587.301</c:v>
                </c:pt>
                <c:pt idx="29">
                  <c:v>1639.345</c:v>
                </c:pt>
                <c:pt idx="30">
                  <c:v>1652.892</c:v>
                </c:pt>
                <c:pt idx="31">
                  <c:v>1626.016</c:v>
                </c:pt>
                <c:pt idx="32">
                  <c:v>1612.902</c:v>
                </c:pt>
                <c:pt idx="33">
                  <c:v>1626.016</c:v>
                </c:pt>
                <c:pt idx="34">
                  <c:v>1626.016</c:v>
                </c:pt>
                <c:pt idx="35">
                  <c:v>1652.892</c:v>
                </c:pt>
                <c:pt idx="36">
                  <c:v>1626.017</c:v>
                </c:pt>
                <c:pt idx="37">
                  <c:v>1612.904</c:v>
                </c:pt>
                <c:pt idx="38">
                  <c:v>1709.402</c:v>
                </c:pt>
                <c:pt idx="39">
                  <c:v>1754.385</c:v>
                </c:pt>
                <c:pt idx="40">
                  <c:v>1709.402</c:v>
                </c:pt>
                <c:pt idx="41">
                  <c:v>1234.568</c:v>
                </c:pt>
                <c:pt idx="42">
                  <c:v>1680.673</c:v>
                </c:pt>
                <c:pt idx="43">
                  <c:v>1666.667</c:v>
                </c:pt>
                <c:pt idx="44">
                  <c:v>1600</c:v>
                </c:pt>
                <c:pt idx="45">
                  <c:v>1626.016</c:v>
                </c:pt>
                <c:pt idx="46">
                  <c:v>1666.667</c:v>
                </c:pt>
                <c:pt idx="47">
                  <c:v>1639.344</c:v>
                </c:pt>
                <c:pt idx="48">
                  <c:v>1652.894</c:v>
                </c:pt>
                <c:pt idx="49">
                  <c:v>1652.892</c:v>
                </c:pt>
                <c:pt idx="50">
                  <c:v>1612.902</c:v>
                </c:pt>
                <c:pt idx="51">
                  <c:v>1639.345</c:v>
                </c:pt>
                <c:pt idx="52">
                  <c:v>1600</c:v>
                </c:pt>
                <c:pt idx="53">
                  <c:v>1612.904</c:v>
                </c:pt>
                <c:pt idx="54">
                  <c:v>1639.345</c:v>
                </c:pt>
                <c:pt idx="55">
                  <c:v>1639.344</c:v>
                </c:pt>
                <c:pt idx="56">
                  <c:v>1666.666</c:v>
                </c:pt>
                <c:pt idx="57">
                  <c:v>1680.673</c:v>
                </c:pt>
                <c:pt idx="58">
                  <c:v>1694.915</c:v>
                </c:pt>
                <c:pt idx="59">
                  <c:v>1652.892</c:v>
                </c:pt>
                <c:pt idx="60">
                  <c:v>1652.892</c:v>
                </c:pt>
                <c:pt idx="61">
                  <c:v>1652.892</c:v>
                </c:pt>
                <c:pt idx="62">
                  <c:v>1612.904</c:v>
                </c:pt>
                <c:pt idx="63">
                  <c:v>1600</c:v>
                </c:pt>
                <c:pt idx="64">
                  <c:v>1600</c:v>
                </c:pt>
                <c:pt idx="65">
                  <c:v>1666.666</c:v>
                </c:pt>
                <c:pt idx="66">
                  <c:v>1666.667</c:v>
                </c:pt>
                <c:pt idx="67">
                  <c:v>1666.667</c:v>
                </c:pt>
                <c:pt idx="68">
                  <c:v>1600</c:v>
                </c:pt>
                <c:pt idx="69">
                  <c:v>1574.804</c:v>
                </c:pt>
                <c:pt idx="70">
                  <c:v>1666.667</c:v>
                </c:pt>
                <c:pt idx="71">
                  <c:v>1694.915</c:v>
                </c:pt>
                <c:pt idx="72">
                  <c:v>1869.159</c:v>
                </c:pt>
                <c:pt idx="73">
                  <c:v>1587.301</c:v>
                </c:pt>
                <c:pt idx="74">
                  <c:v>1754.385</c:v>
                </c:pt>
                <c:pt idx="75">
                  <c:v>1470.588</c:v>
                </c:pt>
                <c:pt idx="76">
                  <c:v>1724.138</c:v>
                </c:pt>
                <c:pt idx="77">
                  <c:v>1652.892</c:v>
                </c:pt>
                <c:pt idx="78">
                  <c:v>1666.666</c:v>
                </c:pt>
                <c:pt idx="79">
                  <c:v>1709.402</c:v>
                </c:pt>
                <c:pt idx="80">
                  <c:v>1666.666</c:v>
                </c:pt>
                <c:pt idx="81">
                  <c:v>1694.915</c:v>
                </c:pt>
                <c:pt idx="82">
                  <c:v>1694.915</c:v>
                </c:pt>
                <c:pt idx="83">
                  <c:v>1709.402</c:v>
                </c:pt>
                <c:pt idx="84">
                  <c:v>1724.137</c:v>
                </c:pt>
                <c:pt idx="85">
                  <c:v>1709.402</c:v>
                </c:pt>
                <c:pt idx="86">
                  <c:v>1694.916</c:v>
                </c:pt>
                <c:pt idx="87">
                  <c:v>1680.673</c:v>
                </c:pt>
                <c:pt idx="88">
                  <c:v>1680.673</c:v>
                </c:pt>
                <c:pt idx="89">
                  <c:v>1652.892</c:v>
                </c:pt>
                <c:pt idx="90">
                  <c:v>1652.892</c:v>
                </c:pt>
                <c:pt idx="91">
                  <c:v>1694.915</c:v>
                </c:pt>
                <c:pt idx="92">
                  <c:v>1709.402</c:v>
                </c:pt>
                <c:pt idx="93">
                  <c:v>1694.915</c:v>
                </c:pt>
                <c:pt idx="94">
                  <c:v>1680.672</c:v>
                </c:pt>
                <c:pt idx="95">
                  <c:v>1652.892</c:v>
                </c:pt>
                <c:pt idx="96">
                  <c:v>1652.892</c:v>
                </c:pt>
                <c:pt idx="97">
                  <c:v>1680.672</c:v>
                </c:pt>
                <c:pt idx="98">
                  <c:v>1666.667</c:v>
                </c:pt>
                <c:pt idx="99">
                  <c:v>1666.666</c:v>
                </c:pt>
                <c:pt idx="100">
                  <c:v>1739.13</c:v>
                </c:pt>
                <c:pt idx="101">
                  <c:v>1724.137</c:v>
                </c:pt>
                <c:pt idx="102">
                  <c:v>1680.672</c:v>
                </c:pt>
                <c:pt idx="103">
                  <c:v>1709.402</c:v>
                </c:pt>
                <c:pt idx="104">
                  <c:v>1724.138</c:v>
                </c:pt>
                <c:pt idx="105">
                  <c:v>1680.673</c:v>
                </c:pt>
                <c:pt idx="106">
                  <c:v>1709.402</c:v>
                </c:pt>
                <c:pt idx="107">
                  <c:v>1709.402</c:v>
                </c:pt>
                <c:pt idx="108">
                  <c:v>1666.667</c:v>
                </c:pt>
                <c:pt idx="109">
                  <c:v>1724.138</c:v>
                </c:pt>
                <c:pt idx="110">
                  <c:v>1739.13</c:v>
                </c:pt>
                <c:pt idx="111">
                  <c:v>1724.138</c:v>
                </c:pt>
                <c:pt idx="112">
                  <c:v>1724.137</c:v>
                </c:pt>
                <c:pt idx="113">
                  <c:v>1724.138</c:v>
                </c:pt>
                <c:pt idx="114">
                  <c:v>1694.915</c:v>
                </c:pt>
                <c:pt idx="115">
                  <c:v>1680.672</c:v>
                </c:pt>
                <c:pt idx="116">
                  <c:v>1694.915</c:v>
                </c:pt>
                <c:pt idx="117">
                  <c:v>1709.402</c:v>
                </c:pt>
                <c:pt idx="118">
                  <c:v>1709.402</c:v>
                </c:pt>
                <c:pt idx="119">
                  <c:v>1626.016</c:v>
                </c:pt>
                <c:pt idx="120">
                  <c:v>1639.344</c:v>
                </c:pt>
                <c:pt idx="121">
                  <c:v>1652.892</c:v>
                </c:pt>
                <c:pt idx="122">
                  <c:v>1626.016</c:v>
                </c:pt>
                <c:pt idx="123">
                  <c:v>1612.904</c:v>
                </c:pt>
                <c:pt idx="124">
                  <c:v>1626.016</c:v>
                </c:pt>
                <c:pt idx="125">
                  <c:v>1652.892</c:v>
                </c:pt>
                <c:pt idx="126">
                  <c:v>1694.916</c:v>
                </c:pt>
              </c:numCache>
            </c:numRef>
          </c:xVal>
          <c:yVal>
            <c:numRef>
              <c:f>WLARR1!$B$14:$B$435</c:f>
              <c:numCache>
                <c:ptCount val="42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31</c:v>
                </c:pt>
                <c:pt idx="61">
                  <c:v>32</c:v>
                </c:pt>
                <c:pt idx="62">
                  <c:v>33</c:v>
                </c:pt>
                <c:pt idx="63">
                  <c:v>34</c:v>
                </c:pt>
                <c:pt idx="64">
                  <c:v>35</c:v>
                </c:pt>
                <c:pt idx="65">
                  <c:v>37</c:v>
                </c:pt>
                <c:pt idx="66">
                  <c:v>38</c:v>
                </c:pt>
                <c:pt idx="67">
                  <c:v>39</c:v>
                </c:pt>
                <c:pt idx="68">
                  <c:v>40</c:v>
                </c:pt>
                <c:pt idx="69">
                  <c:v>41</c:v>
                </c:pt>
                <c:pt idx="70">
                  <c:v>42</c:v>
                </c:pt>
                <c:pt idx="71">
                  <c:v>43</c:v>
                </c:pt>
                <c:pt idx="72">
                  <c:v>44</c:v>
                </c:pt>
                <c:pt idx="73">
                  <c:v>45</c:v>
                </c:pt>
                <c:pt idx="74">
                  <c:v>46</c:v>
                </c:pt>
                <c:pt idx="75">
                  <c:v>47</c:v>
                </c:pt>
                <c:pt idx="76">
                  <c:v>48</c:v>
                </c:pt>
                <c:pt idx="77">
                  <c:v>49</c:v>
                </c:pt>
                <c:pt idx="78">
                  <c:v>50</c:v>
                </c:pt>
                <c:pt idx="79">
                  <c:v>51</c:v>
                </c:pt>
                <c:pt idx="80">
                  <c:v>52</c:v>
                </c:pt>
                <c:pt idx="81">
                  <c:v>53</c:v>
                </c:pt>
                <c:pt idx="82">
                  <c:v>54</c:v>
                </c:pt>
                <c:pt idx="83">
                  <c:v>55</c:v>
                </c:pt>
                <c:pt idx="84">
                  <c:v>56</c:v>
                </c:pt>
                <c:pt idx="85">
                  <c:v>57</c:v>
                </c:pt>
                <c:pt idx="86">
                  <c:v>58</c:v>
                </c:pt>
                <c:pt idx="87">
                  <c:v>59</c:v>
                </c:pt>
                <c:pt idx="88">
                  <c:v>60</c:v>
                </c:pt>
                <c:pt idx="89">
                  <c:v>61</c:v>
                </c:pt>
                <c:pt idx="90">
                  <c:v>62</c:v>
                </c:pt>
                <c:pt idx="91">
                  <c:v>63</c:v>
                </c:pt>
                <c:pt idx="92">
                  <c:v>64</c:v>
                </c:pt>
                <c:pt idx="93">
                  <c:v>65</c:v>
                </c:pt>
                <c:pt idx="94">
                  <c:v>66</c:v>
                </c:pt>
                <c:pt idx="95">
                  <c:v>67</c:v>
                </c:pt>
                <c:pt idx="96">
                  <c:v>68</c:v>
                </c:pt>
                <c:pt idx="97">
                  <c:v>69</c:v>
                </c:pt>
                <c:pt idx="98">
                  <c:v>70</c:v>
                </c:pt>
                <c:pt idx="99">
                  <c:v>71</c:v>
                </c:pt>
                <c:pt idx="100">
                  <c:v>72</c:v>
                </c:pt>
                <c:pt idx="101">
                  <c:v>73</c:v>
                </c:pt>
                <c:pt idx="102">
                  <c:v>74</c:v>
                </c:pt>
                <c:pt idx="103">
                  <c:v>75</c:v>
                </c:pt>
                <c:pt idx="104">
                  <c:v>76</c:v>
                </c:pt>
                <c:pt idx="105">
                  <c:v>77</c:v>
                </c:pt>
                <c:pt idx="106">
                  <c:v>78</c:v>
                </c:pt>
                <c:pt idx="107">
                  <c:v>79</c:v>
                </c:pt>
                <c:pt idx="108">
                  <c:v>80</c:v>
                </c:pt>
                <c:pt idx="109">
                  <c:v>81</c:v>
                </c:pt>
                <c:pt idx="110">
                  <c:v>82</c:v>
                </c:pt>
                <c:pt idx="111">
                  <c:v>83</c:v>
                </c:pt>
                <c:pt idx="112">
                  <c:v>84</c:v>
                </c:pt>
                <c:pt idx="113">
                  <c:v>85</c:v>
                </c:pt>
                <c:pt idx="114">
                  <c:v>86</c:v>
                </c:pt>
                <c:pt idx="115">
                  <c:v>87</c:v>
                </c:pt>
                <c:pt idx="116">
                  <c:v>88</c:v>
                </c:pt>
                <c:pt idx="117">
                  <c:v>89</c:v>
                </c:pt>
                <c:pt idx="118">
                  <c:v>90</c:v>
                </c:pt>
                <c:pt idx="119">
                  <c:v>91</c:v>
                </c:pt>
                <c:pt idx="120">
                  <c:v>92</c:v>
                </c:pt>
                <c:pt idx="121">
                  <c:v>93</c:v>
                </c:pt>
                <c:pt idx="122">
                  <c:v>94</c:v>
                </c:pt>
                <c:pt idx="123">
                  <c:v>95</c:v>
                </c:pt>
                <c:pt idx="124">
                  <c:v>96</c:v>
                </c:pt>
                <c:pt idx="125">
                  <c:v>97</c:v>
                </c:pt>
                <c:pt idx="126">
                  <c:v>98</c:v>
                </c:pt>
              </c:numCache>
            </c:numRef>
          </c:yVal>
          <c:smooth val="0"/>
        </c:ser>
        <c:ser>
          <c:idx val="1"/>
          <c:order val="3"/>
          <c:tx>
            <c:v>S-R1 Vs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WLASR1!$H$14:$H$393</c:f>
              <c:numCache>
                <c:ptCount val="380"/>
                <c:pt idx="0">
                  <c:v>72.12672733400743</c:v>
                </c:pt>
                <c:pt idx="1">
                  <c:v>77.90316709137242</c:v>
                </c:pt>
                <c:pt idx="2">
                  <c:v>92.20163722533391</c:v>
                </c:pt>
                <c:pt idx="3">
                  <c:v>104.03500243072436</c:v>
                </c:pt>
                <c:pt idx="4">
                  <c:v>124.6359930110658</c:v>
                </c:pt>
                <c:pt idx="5">
                  <c:v>140.51214707813526</c:v>
                </c:pt>
                <c:pt idx="6">
                  <c:v>165.63467492260062</c:v>
                </c:pt>
                <c:pt idx="7">
                  <c:v>193.3152664859982</c:v>
                </c:pt>
                <c:pt idx="8">
                  <c:v>212.51241310824233</c:v>
                </c:pt>
                <c:pt idx="9">
                  <c:v>219.0378710337769</c:v>
                </c:pt>
                <c:pt idx="10">
                  <c:v>216.81864235055724</c:v>
                </c:pt>
                <c:pt idx="11">
                  <c:v>210.4228121927237</c:v>
                </c:pt>
                <c:pt idx="12">
                  <c:v>196.87212511499538</c:v>
                </c:pt>
                <c:pt idx="13">
                  <c:v>172.30273752012883</c:v>
                </c:pt>
                <c:pt idx="14">
                  <c:v>165.63467492260062</c:v>
                </c:pt>
                <c:pt idx="15">
                  <c:v>172.30273752012883</c:v>
                </c:pt>
                <c:pt idx="16">
                  <c:v>175.1227495908347</c:v>
                </c:pt>
                <c:pt idx="17">
                  <c:v>183.37617823479007</c:v>
                </c:pt>
                <c:pt idx="18">
                  <c:v>198.70009285051069</c:v>
                </c:pt>
                <c:pt idx="19">
                  <c:v>200.5623242736645</c:v>
                </c:pt>
                <c:pt idx="20">
                  <c:v>213.57285429141717</c:v>
                </c:pt>
                <c:pt idx="21">
                  <c:v>216.38018200202225</c:v>
                </c:pt>
                <c:pt idx="22">
                  <c:v>216.81864235055724</c:v>
                </c:pt>
                <c:pt idx="23">
                  <c:v>222.68470343392303</c:v>
                </c:pt>
                <c:pt idx="24">
                  <c:v>226.45502645502643</c:v>
                </c:pt>
                <c:pt idx="25">
                  <c:v>231.85265438786564</c:v>
                </c:pt>
                <c:pt idx="26">
                  <c:v>234.9066959385291</c:v>
                </c:pt>
                <c:pt idx="27">
                  <c:v>239.10614525139664</c:v>
                </c:pt>
                <c:pt idx="28">
                  <c:v>239.64165733482645</c:v>
                </c:pt>
                <c:pt idx="29">
                  <c:v>241.26268320180384</c:v>
                </c:pt>
                <c:pt idx="30">
                  <c:v>244.57142857142858</c:v>
                </c:pt>
                <c:pt idx="31">
                  <c:v>245.69460390355914</c:v>
                </c:pt>
                <c:pt idx="32">
                  <c:v>245.69460390355914</c:v>
                </c:pt>
                <c:pt idx="33">
                  <c:v>245.69460390355914</c:v>
                </c:pt>
                <c:pt idx="34">
                  <c:v>246.82814302191466</c:v>
                </c:pt>
                <c:pt idx="35">
                  <c:v>242.90578887627694</c:v>
                </c:pt>
                <c:pt idx="36">
                  <c:v>236.98781838316722</c:v>
                </c:pt>
                <c:pt idx="37">
                  <c:v>243.4584755403868</c:v>
                </c:pt>
                <c:pt idx="38">
                  <c:v>245.69460390355914</c:v>
                </c:pt>
                <c:pt idx="39">
                  <c:v>236.98781838316722</c:v>
                </c:pt>
                <c:pt idx="40">
                  <c:v>242.90578887627694</c:v>
                </c:pt>
                <c:pt idx="41">
                  <c:v>244.57142857142858</c:v>
                </c:pt>
                <c:pt idx="42">
                  <c:v>244.57142857142858</c:v>
                </c:pt>
                <c:pt idx="43">
                  <c:v>244.57142857142858</c:v>
                </c:pt>
                <c:pt idx="44">
                  <c:v>242.35560588901473</c:v>
                </c:pt>
                <c:pt idx="45">
                  <c:v>238.57302118171683</c:v>
                </c:pt>
                <c:pt idx="46">
                  <c:v>231.85265438786564</c:v>
                </c:pt>
                <c:pt idx="47">
                  <c:v>220.8462332301342</c:v>
                </c:pt>
                <c:pt idx="48">
                  <c:v>208.17120622568092</c:v>
                </c:pt>
                <c:pt idx="49">
                  <c:v>202.07743153918793</c:v>
                </c:pt>
                <c:pt idx="50">
                  <c:v>202.07743153918793</c:v>
                </c:pt>
                <c:pt idx="51">
                  <c:v>211.5669797330697</c:v>
                </c:pt>
                <c:pt idx="52">
                  <c:v>242.90578887627694</c:v>
                </c:pt>
                <c:pt idx="53">
                  <c:v>262.5766871165644</c:v>
                </c:pt>
                <c:pt idx="54">
                  <c:v>277.56160830090795</c:v>
                </c:pt>
                <c:pt idx="55">
                  <c:v>274.71116816431316</c:v>
                </c:pt>
                <c:pt idx="56">
                  <c:v>270.543615676359</c:v>
                </c:pt>
                <c:pt idx="57">
                  <c:v>259.3939393939394</c:v>
                </c:pt>
                <c:pt idx="58">
                  <c:v>260.0243013365735</c:v>
                </c:pt>
                <c:pt idx="59">
                  <c:v>264.52410383189124</c:v>
                </c:pt>
                <c:pt idx="60">
                  <c:v>255.06555423122768</c:v>
                </c:pt>
                <c:pt idx="61">
                  <c:v>237.5138734739179</c:v>
                </c:pt>
                <c:pt idx="62">
                  <c:v>218.59039836567925</c:v>
                </c:pt>
                <c:pt idx="63">
                  <c:v>241.8079096045198</c:v>
                </c:pt>
                <c:pt idx="64">
                  <c:v>279.7385620915033</c:v>
                </c:pt>
                <c:pt idx="65">
                  <c:v>291.15646258503403</c:v>
                </c:pt>
                <c:pt idx="66">
                  <c:v>267.83479349186484</c:v>
                </c:pt>
                <c:pt idx="67">
                  <c:v>222.68470343392303</c:v>
                </c:pt>
                <c:pt idx="68">
                  <c:v>215.94349142280524</c:v>
                </c:pt>
                <c:pt idx="69">
                  <c:v>229.86036519871107</c:v>
                </c:pt>
                <c:pt idx="70">
                  <c:v>227.41764080765145</c:v>
                </c:pt>
                <c:pt idx="71">
                  <c:v>181.58676283411114</c:v>
                </c:pt>
                <c:pt idx="72">
                  <c:v>145.87593728698022</c:v>
                </c:pt>
                <c:pt idx="73">
                  <c:v>141.53439153439155</c:v>
                </c:pt>
                <c:pt idx="74">
                  <c:v>150.81042988019732</c:v>
                </c:pt>
                <c:pt idx="75">
                  <c:v>207.16360116166507</c:v>
                </c:pt>
                <c:pt idx="76">
                  <c:v>241.8079096045198</c:v>
                </c:pt>
                <c:pt idx="77">
                  <c:v>250.29239766081872</c:v>
                </c:pt>
                <c:pt idx="78">
                  <c:v>263.87176325524047</c:v>
                </c:pt>
                <c:pt idx="79">
                  <c:v>275.41827541827547</c:v>
                </c:pt>
                <c:pt idx="80">
                  <c:v>278.2834850455137</c:v>
                </c:pt>
                <c:pt idx="81">
                  <c:v>279.7385620915033</c:v>
                </c:pt>
                <c:pt idx="82">
                  <c:v>279.7385620915033</c:v>
                </c:pt>
                <c:pt idx="83">
                  <c:v>269.1823899371069</c:v>
                </c:pt>
                <c:pt idx="84">
                  <c:v>260.65773447015835</c:v>
                </c:pt>
                <c:pt idx="85">
                  <c:v>253.25443786982248</c:v>
                </c:pt>
                <c:pt idx="86">
                  <c:v>269.8612862547289</c:v>
                </c:pt>
                <c:pt idx="87">
                  <c:v>283.44370860927154</c:v>
                </c:pt>
                <c:pt idx="88">
                  <c:v>260.65773447015835</c:v>
                </c:pt>
                <c:pt idx="89">
                  <c:v>267.83479349186484</c:v>
                </c:pt>
                <c:pt idx="90">
                  <c:v>311.4992721979621</c:v>
                </c:pt>
                <c:pt idx="91">
                  <c:v>284.9533954727031</c:v>
                </c:pt>
                <c:pt idx="92">
                  <c:v>262.5766871165644</c:v>
                </c:pt>
                <c:pt idx="93">
                  <c:v>226.45502645502643</c:v>
                </c:pt>
                <c:pt idx="94">
                  <c:v>219.26229508196724</c:v>
                </c:pt>
                <c:pt idx="95">
                  <c:v>206.36451301832207</c:v>
                </c:pt>
                <c:pt idx="96">
                  <c:v>219.9383350462487</c:v>
                </c:pt>
                <c:pt idx="97">
                  <c:v>243.73576309794987</c:v>
                </c:pt>
                <c:pt idx="98">
                  <c:v>303.54609929078015</c:v>
                </c:pt>
                <c:pt idx="99">
                  <c:v>311.4992721979621</c:v>
                </c:pt>
                <c:pt idx="100">
                  <c:v>337.00787401574803</c:v>
                </c:pt>
                <c:pt idx="101">
                  <c:v>301.8335684062059</c:v>
                </c:pt>
                <c:pt idx="102">
                  <c:v>303.54609929078015</c:v>
                </c:pt>
                <c:pt idx="103">
                  <c:v>305.2781740370899</c:v>
                </c:pt>
                <c:pt idx="104">
                  <c:v>296.80998613037445</c:v>
                </c:pt>
                <c:pt idx="105">
                  <c:v>307.91366906474815</c:v>
                </c:pt>
                <c:pt idx="106">
                  <c:v>291.15646258503403</c:v>
                </c:pt>
                <c:pt idx="107">
                  <c:v>311.4992721979621</c:v>
                </c:pt>
                <c:pt idx="108">
                  <c:v>323.7518910741302</c:v>
                </c:pt>
                <c:pt idx="109">
                  <c:v>303.54609929078015</c:v>
                </c:pt>
                <c:pt idx="110">
                  <c:v>313.3235724743777</c:v>
                </c:pt>
                <c:pt idx="111">
                  <c:v>305.2781740370899</c:v>
                </c:pt>
                <c:pt idx="112">
                  <c:v>307.03012912482063</c:v>
                </c:pt>
                <c:pt idx="113">
                  <c:v>321.8045112781955</c:v>
                </c:pt>
                <c:pt idx="114">
                  <c:v>321.8045112781955</c:v>
                </c:pt>
                <c:pt idx="115">
                  <c:v>309.6960926193922</c:v>
                </c:pt>
                <c:pt idx="116">
                  <c:v>313.3235724743777</c:v>
                </c:pt>
                <c:pt idx="117">
                  <c:v>300.1402524544179</c:v>
                </c:pt>
                <c:pt idx="118">
                  <c:v>262.5766871165644</c:v>
                </c:pt>
                <c:pt idx="119">
                  <c:v>295.17241379310343</c:v>
                </c:pt>
                <c:pt idx="120">
                  <c:v>313.3235724743777</c:v>
                </c:pt>
                <c:pt idx="121">
                  <c:v>307.91366906474815</c:v>
                </c:pt>
                <c:pt idx="122">
                  <c:v>311.4992721979621</c:v>
                </c:pt>
                <c:pt idx="123">
                  <c:v>317.03703703703707</c:v>
                </c:pt>
                <c:pt idx="124">
                  <c:v>329.7380585516179</c:v>
                </c:pt>
                <c:pt idx="125">
                  <c:v>351.9736842105263</c:v>
                </c:pt>
                <c:pt idx="126">
                  <c:v>380.1065719360568</c:v>
                </c:pt>
              </c:numCache>
            </c:numRef>
          </c:xVal>
          <c:yVal>
            <c:numRef>
              <c:f>WLASR1!$G$14:$G$393</c:f>
              <c:numCache>
                <c:ptCount val="380"/>
                <c:pt idx="0">
                  <c:v>2.0700000000000003</c:v>
                </c:pt>
                <c:pt idx="1">
                  <c:v>2.5700000000000003</c:v>
                </c:pt>
                <c:pt idx="2">
                  <c:v>3.0700000000000003</c:v>
                </c:pt>
                <c:pt idx="3">
                  <c:v>3.5700000000000003</c:v>
                </c:pt>
                <c:pt idx="4">
                  <c:v>4.07</c:v>
                </c:pt>
                <c:pt idx="5">
                  <c:v>4.57</c:v>
                </c:pt>
                <c:pt idx="6">
                  <c:v>5.07</c:v>
                </c:pt>
                <c:pt idx="7">
                  <c:v>5.57</c:v>
                </c:pt>
                <c:pt idx="8">
                  <c:v>6.07</c:v>
                </c:pt>
                <c:pt idx="9">
                  <c:v>6.57</c:v>
                </c:pt>
                <c:pt idx="10">
                  <c:v>7.07</c:v>
                </c:pt>
                <c:pt idx="11">
                  <c:v>7.57</c:v>
                </c:pt>
                <c:pt idx="12">
                  <c:v>8.07</c:v>
                </c:pt>
                <c:pt idx="13">
                  <c:v>8.57</c:v>
                </c:pt>
                <c:pt idx="14">
                  <c:v>9.07</c:v>
                </c:pt>
                <c:pt idx="15">
                  <c:v>9.57</c:v>
                </c:pt>
                <c:pt idx="16">
                  <c:v>10.07</c:v>
                </c:pt>
                <c:pt idx="17">
                  <c:v>10.57</c:v>
                </c:pt>
                <c:pt idx="18">
                  <c:v>11.07</c:v>
                </c:pt>
                <c:pt idx="19">
                  <c:v>11.57</c:v>
                </c:pt>
                <c:pt idx="20">
                  <c:v>12.07</c:v>
                </c:pt>
                <c:pt idx="21">
                  <c:v>12.57</c:v>
                </c:pt>
                <c:pt idx="22">
                  <c:v>13.07</c:v>
                </c:pt>
                <c:pt idx="23">
                  <c:v>13.57</c:v>
                </c:pt>
                <c:pt idx="24">
                  <c:v>14.07</c:v>
                </c:pt>
                <c:pt idx="25">
                  <c:v>14.57</c:v>
                </c:pt>
                <c:pt idx="26">
                  <c:v>15.07</c:v>
                </c:pt>
                <c:pt idx="27">
                  <c:v>15.57</c:v>
                </c:pt>
                <c:pt idx="28">
                  <c:v>16.07</c:v>
                </c:pt>
                <c:pt idx="29">
                  <c:v>16.57</c:v>
                </c:pt>
                <c:pt idx="30">
                  <c:v>17.07</c:v>
                </c:pt>
                <c:pt idx="31">
                  <c:v>17.57</c:v>
                </c:pt>
                <c:pt idx="32">
                  <c:v>18.07</c:v>
                </c:pt>
                <c:pt idx="33">
                  <c:v>18.57</c:v>
                </c:pt>
                <c:pt idx="34">
                  <c:v>19.07</c:v>
                </c:pt>
                <c:pt idx="35">
                  <c:v>19.57</c:v>
                </c:pt>
                <c:pt idx="36">
                  <c:v>20.07</c:v>
                </c:pt>
                <c:pt idx="37">
                  <c:v>20.57</c:v>
                </c:pt>
                <c:pt idx="38">
                  <c:v>21.07</c:v>
                </c:pt>
                <c:pt idx="39">
                  <c:v>21.57</c:v>
                </c:pt>
                <c:pt idx="40">
                  <c:v>22.07</c:v>
                </c:pt>
                <c:pt idx="41">
                  <c:v>22.57</c:v>
                </c:pt>
                <c:pt idx="42">
                  <c:v>23.07</c:v>
                </c:pt>
                <c:pt idx="43">
                  <c:v>23.57</c:v>
                </c:pt>
                <c:pt idx="44">
                  <c:v>24.07</c:v>
                </c:pt>
                <c:pt idx="45">
                  <c:v>24.57</c:v>
                </c:pt>
                <c:pt idx="46">
                  <c:v>25.07</c:v>
                </c:pt>
                <c:pt idx="47">
                  <c:v>25.57</c:v>
                </c:pt>
                <c:pt idx="48">
                  <c:v>26.07</c:v>
                </c:pt>
                <c:pt idx="49">
                  <c:v>26.57</c:v>
                </c:pt>
                <c:pt idx="50">
                  <c:v>27.07</c:v>
                </c:pt>
                <c:pt idx="51">
                  <c:v>27.57</c:v>
                </c:pt>
                <c:pt idx="52">
                  <c:v>28.07</c:v>
                </c:pt>
                <c:pt idx="53">
                  <c:v>28.57</c:v>
                </c:pt>
                <c:pt idx="54">
                  <c:v>29.07</c:v>
                </c:pt>
                <c:pt idx="55">
                  <c:v>29.57</c:v>
                </c:pt>
                <c:pt idx="56">
                  <c:v>30.07</c:v>
                </c:pt>
                <c:pt idx="57">
                  <c:v>30.57</c:v>
                </c:pt>
                <c:pt idx="58">
                  <c:v>31.07</c:v>
                </c:pt>
                <c:pt idx="59">
                  <c:v>31.57</c:v>
                </c:pt>
                <c:pt idx="60">
                  <c:v>32.57</c:v>
                </c:pt>
                <c:pt idx="61">
                  <c:v>33.57</c:v>
                </c:pt>
                <c:pt idx="62">
                  <c:v>34.57</c:v>
                </c:pt>
                <c:pt idx="63">
                  <c:v>35.57</c:v>
                </c:pt>
                <c:pt idx="64">
                  <c:v>36.57</c:v>
                </c:pt>
                <c:pt idx="65">
                  <c:v>38.57</c:v>
                </c:pt>
                <c:pt idx="66">
                  <c:v>39.57</c:v>
                </c:pt>
                <c:pt idx="67">
                  <c:v>40.57</c:v>
                </c:pt>
                <c:pt idx="68">
                  <c:v>41.57</c:v>
                </c:pt>
                <c:pt idx="69">
                  <c:v>42.57</c:v>
                </c:pt>
                <c:pt idx="70">
                  <c:v>43.57</c:v>
                </c:pt>
                <c:pt idx="71">
                  <c:v>44.57</c:v>
                </c:pt>
                <c:pt idx="72">
                  <c:v>45.57</c:v>
                </c:pt>
                <c:pt idx="73">
                  <c:v>46.57</c:v>
                </c:pt>
                <c:pt idx="74">
                  <c:v>47.57</c:v>
                </c:pt>
                <c:pt idx="75">
                  <c:v>48.57</c:v>
                </c:pt>
                <c:pt idx="76">
                  <c:v>49.57</c:v>
                </c:pt>
                <c:pt idx="77">
                  <c:v>50.57</c:v>
                </c:pt>
                <c:pt idx="78">
                  <c:v>51.57</c:v>
                </c:pt>
                <c:pt idx="79">
                  <c:v>52.57</c:v>
                </c:pt>
                <c:pt idx="80">
                  <c:v>53.57</c:v>
                </c:pt>
                <c:pt idx="81">
                  <c:v>54.57</c:v>
                </c:pt>
                <c:pt idx="82">
                  <c:v>55.57</c:v>
                </c:pt>
                <c:pt idx="83">
                  <c:v>56.57</c:v>
                </c:pt>
                <c:pt idx="84">
                  <c:v>57.57</c:v>
                </c:pt>
                <c:pt idx="85">
                  <c:v>58.57</c:v>
                </c:pt>
                <c:pt idx="86">
                  <c:v>59.57</c:v>
                </c:pt>
                <c:pt idx="87">
                  <c:v>60.57</c:v>
                </c:pt>
                <c:pt idx="88">
                  <c:v>61.57</c:v>
                </c:pt>
                <c:pt idx="89">
                  <c:v>62.57</c:v>
                </c:pt>
                <c:pt idx="90">
                  <c:v>63.57</c:v>
                </c:pt>
                <c:pt idx="91">
                  <c:v>64.57</c:v>
                </c:pt>
                <c:pt idx="92">
                  <c:v>65.57</c:v>
                </c:pt>
                <c:pt idx="93">
                  <c:v>66.57</c:v>
                </c:pt>
                <c:pt idx="94">
                  <c:v>67.57</c:v>
                </c:pt>
                <c:pt idx="95">
                  <c:v>68.57</c:v>
                </c:pt>
                <c:pt idx="96">
                  <c:v>69.57</c:v>
                </c:pt>
                <c:pt idx="97">
                  <c:v>70.57</c:v>
                </c:pt>
                <c:pt idx="98">
                  <c:v>71.57</c:v>
                </c:pt>
                <c:pt idx="99">
                  <c:v>72.57</c:v>
                </c:pt>
                <c:pt idx="100">
                  <c:v>73.57</c:v>
                </c:pt>
                <c:pt idx="101">
                  <c:v>74.57</c:v>
                </c:pt>
                <c:pt idx="102">
                  <c:v>75.57</c:v>
                </c:pt>
                <c:pt idx="103">
                  <c:v>76.57</c:v>
                </c:pt>
                <c:pt idx="104">
                  <c:v>77.57</c:v>
                </c:pt>
                <c:pt idx="105">
                  <c:v>78.57</c:v>
                </c:pt>
                <c:pt idx="106">
                  <c:v>79.57</c:v>
                </c:pt>
                <c:pt idx="107">
                  <c:v>80.57</c:v>
                </c:pt>
                <c:pt idx="108">
                  <c:v>81.57</c:v>
                </c:pt>
                <c:pt idx="109">
                  <c:v>82.57</c:v>
                </c:pt>
                <c:pt idx="110">
                  <c:v>83.57</c:v>
                </c:pt>
                <c:pt idx="111">
                  <c:v>84.57</c:v>
                </c:pt>
                <c:pt idx="112">
                  <c:v>85.57</c:v>
                </c:pt>
                <c:pt idx="113">
                  <c:v>86.57</c:v>
                </c:pt>
                <c:pt idx="114">
                  <c:v>87.57</c:v>
                </c:pt>
                <c:pt idx="115">
                  <c:v>88.57</c:v>
                </c:pt>
                <c:pt idx="116">
                  <c:v>89.57</c:v>
                </c:pt>
                <c:pt idx="117">
                  <c:v>90.57</c:v>
                </c:pt>
                <c:pt idx="118">
                  <c:v>91.57</c:v>
                </c:pt>
                <c:pt idx="119">
                  <c:v>92.57</c:v>
                </c:pt>
                <c:pt idx="120">
                  <c:v>93.57</c:v>
                </c:pt>
                <c:pt idx="121">
                  <c:v>94.57</c:v>
                </c:pt>
                <c:pt idx="122">
                  <c:v>95.57</c:v>
                </c:pt>
                <c:pt idx="123">
                  <c:v>96.57</c:v>
                </c:pt>
                <c:pt idx="124">
                  <c:v>97.57</c:v>
                </c:pt>
                <c:pt idx="125">
                  <c:v>98.57</c:v>
                </c:pt>
                <c:pt idx="126">
                  <c:v>99.57</c:v>
                </c:pt>
              </c:numCache>
            </c:numRef>
          </c:yVal>
          <c:smooth val="0"/>
        </c:ser>
        <c:ser>
          <c:idx val="2"/>
          <c:order val="4"/>
          <c:tx>
            <c:v>S-R1 Vp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WLASR1!$I$14:$I$393</c:f>
              <c:numCache>
                <c:ptCount val="380"/>
                <c:pt idx="0">
                  <c:v>291.95088676671213</c:v>
                </c:pt>
                <c:pt idx="1">
                  <c:v>333.33333333333337</c:v>
                </c:pt>
                <c:pt idx="2">
                  <c:v>472.4061810154526</c:v>
                </c:pt>
                <c:pt idx="3">
                  <c:v>745.644599303136</c:v>
                </c:pt>
                <c:pt idx="4">
                  <c:v>887.9668049792533</c:v>
                </c:pt>
                <c:pt idx="5">
                  <c:v>1312.8834355828226</c:v>
                </c:pt>
                <c:pt idx="6">
                  <c:v>1156.7567567567567</c:v>
                </c:pt>
                <c:pt idx="7">
                  <c:v>1108.8082901554403</c:v>
                </c:pt>
                <c:pt idx="8">
                  <c:v>1281.4371257485036</c:v>
                </c:pt>
                <c:pt idx="9">
                  <c:v>1363.0573248407645</c:v>
                </c:pt>
                <c:pt idx="10">
                  <c:v>1345.911949685535</c:v>
                </c:pt>
                <c:pt idx="11">
                  <c:v>1251.4619883040941</c:v>
                </c:pt>
                <c:pt idx="12">
                  <c:v>1132.2751322751324</c:v>
                </c:pt>
                <c:pt idx="13">
                  <c:v>1070.0000000000002</c:v>
                </c:pt>
                <c:pt idx="14">
                  <c:v>1028.8461538461543</c:v>
                </c:pt>
                <c:pt idx="15">
                  <c:v>1009.4339622641511</c:v>
                </c:pt>
                <c:pt idx="16">
                  <c:v>1150.5376344086023</c:v>
                </c:pt>
                <c:pt idx="17">
                  <c:v>1320.987654320988</c:v>
                </c:pt>
                <c:pt idx="18">
                  <c:v>1445.945945945946</c:v>
                </c:pt>
                <c:pt idx="19">
                  <c:v>1585.1851851851852</c:v>
                </c:pt>
                <c:pt idx="20">
                  <c:v>1621.2121212121215</c:v>
                </c:pt>
                <c:pt idx="21">
                  <c:v>1585.1851851851852</c:v>
                </c:pt>
                <c:pt idx="22">
                  <c:v>1585.1851851851852</c:v>
                </c:pt>
                <c:pt idx="23">
                  <c:v>1573.529411764706</c:v>
                </c:pt>
                <c:pt idx="24">
                  <c:v>1597.0149253731352</c:v>
                </c:pt>
                <c:pt idx="25">
                  <c:v>1633.587786259542</c:v>
                </c:pt>
                <c:pt idx="26">
                  <c:v>1579.3357933579337</c:v>
                </c:pt>
                <c:pt idx="27">
                  <c:v>1556.3636363636372</c:v>
                </c:pt>
                <c:pt idx="28">
                  <c:v>1615.094339622642</c:v>
                </c:pt>
                <c:pt idx="29">
                  <c:v>1633.587786259542</c:v>
                </c:pt>
                <c:pt idx="30">
                  <c:v>1615.094339622642</c:v>
                </c:pt>
                <c:pt idx="31">
                  <c:v>1633.587786259542</c:v>
                </c:pt>
                <c:pt idx="32">
                  <c:v>1633.587786259542</c:v>
                </c:pt>
                <c:pt idx="33">
                  <c:v>1665.369649805448</c:v>
                </c:pt>
                <c:pt idx="34">
                  <c:v>1633.587786259542</c:v>
                </c:pt>
                <c:pt idx="35">
                  <c:v>1671.8750000000005</c:v>
                </c:pt>
                <c:pt idx="36">
                  <c:v>1639.846743295019</c:v>
                </c:pt>
                <c:pt idx="37">
                  <c:v>1658.9147286821712</c:v>
                </c:pt>
                <c:pt idx="38">
                  <c:v>1658.9147286821712</c:v>
                </c:pt>
                <c:pt idx="39">
                  <c:v>1646.153846153846</c:v>
                </c:pt>
                <c:pt idx="40">
                  <c:v>1633.587786259542</c:v>
                </c:pt>
                <c:pt idx="41">
                  <c:v>1652.5096525096533</c:v>
                </c:pt>
                <c:pt idx="42">
                  <c:v>1665.369649805448</c:v>
                </c:pt>
                <c:pt idx="43">
                  <c:v>1671.8750000000005</c:v>
                </c:pt>
                <c:pt idx="44">
                  <c:v>1678.43137254902</c:v>
                </c:pt>
                <c:pt idx="45">
                  <c:v>1685.0393700787404</c:v>
                </c:pt>
                <c:pt idx="46">
                  <c:v>1658.9147286821712</c:v>
                </c:pt>
                <c:pt idx="47">
                  <c:v>1665.369649805448</c:v>
                </c:pt>
                <c:pt idx="48">
                  <c:v>1712.0000000000007</c:v>
                </c:pt>
                <c:pt idx="49">
                  <c:v>1615.094339622642</c:v>
                </c:pt>
                <c:pt idx="50">
                  <c:v>1609.0225563909778</c:v>
                </c:pt>
                <c:pt idx="51">
                  <c:v>1658.9147286821712</c:v>
                </c:pt>
                <c:pt idx="52">
                  <c:v>1639.846743295019</c:v>
                </c:pt>
                <c:pt idx="53">
                  <c:v>1665.369649805448</c:v>
                </c:pt>
                <c:pt idx="54">
                  <c:v>1685.0393700787404</c:v>
                </c:pt>
                <c:pt idx="55">
                  <c:v>1665.369649805448</c:v>
                </c:pt>
                <c:pt idx="56">
                  <c:v>1658.9147286821712</c:v>
                </c:pt>
                <c:pt idx="57">
                  <c:v>1678.43137254902</c:v>
                </c:pt>
                <c:pt idx="58">
                  <c:v>1665.369649805448</c:v>
                </c:pt>
                <c:pt idx="59">
                  <c:v>1698.412698412698</c:v>
                </c:pt>
                <c:pt idx="60">
                  <c:v>1652.5096525096533</c:v>
                </c:pt>
                <c:pt idx="61">
                  <c:v>1627.3764258555134</c:v>
                </c:pt>
                <c:pt idx="62">
                  <c:v>1615.094339622642</c:v>
                </c:pt>
                <c:pt idx="63">
                  <c:v>1639.846743295019</c:v>
                </c:pt>
                <c:pt idx="64">
                  <c:v>1698.412698412698</c:v>
                </c:pt>
                <c:pt idx="65">
                  <c:v>1705.1792828685268</c:v>
                </c:pt>
                <c:pt idx="66">
                  <c:v>1705.1792828685268</c:v>
                </c:pt>
                <c:pt idx="67">
                  <c:v>1639.846743295019</c:v>
                </c:pt>
                <c:pt idx="68">
                  <c:v>1646.153846153846</c:v>
                </c:pt>
                <c:pt idx="69">
                  <c:v>1658.9147286821712</c:v>
                </c:pt>
                <c:pt idx="70">
                  <c:v>1678.43137254902</c:v>
                </c:pt>
                <c:pt idx="71">
                  <c:v>1698.412698412698</c:v>
                </c:pt>
                <c:pt idx="72">
                  <c:v>1652.5096525096533</c:v>
                </c:pt>
                <c:pt idx="73">
                  <c:v>1633.587786259542</c:v>
                </c:pt>
                <c:pt idx="74">
                  <c:v>1627.3764258555134</c:v>
                </c:pt>
                <c:pt idx="75">
                  <c:v>1646.153846153846</c:v>
                </c:pt>
                <c:pt idx="76">
                  <c:v>1665.369649805448</c:v>
                </c:pt>
                <c:pt idx="77">
                  <c:v>1665.369649805448</c:v>
                </c:pt>
                <c:pt idx="78">
                  <c:v>1652.5096525096533</c:v>
                </c:pt>
                <c:pt idx="79">
                  <c:v>1685.0393700787404</c:v>
                </c:pt>
                <c:pt idx="80">
                  <c:v>1671.8750000000005</c:v>
                </c:pt>
                <c:pt idx="81">
                  <c:v>1671.8750000000005</c:v>
                </c:pt>
                <c:pt idx="82">
                  <c:v>1658.9147286821712</c:v>
                </c:pt>
                <c:pt idx="83">
                  <c:v>1698.412698412698</c:v>
                </c:pt>
                <c:pt idx="84">
                  <c:v>1725.8064516129036</c:v>
                </c:pt>
                <c:pt idx="85">
                  <c:v>1685.0393700787404</c:v>
                </c:pt>
                <c:pt idx="86">
                  <c:v>1671.8750000000005</c:v>
                </c:pt>
                <c:pt idx="87">
                  <c:v>1705.1792828685268</c:v>
                </c:pt>
                <c:pt idx="88">
                  <c:v>1665.369649805448</c:v>
                </c:pt>
                <c:pt idx="89">
                  <c:v>1665.369649805448</c:v>
                </c:pt>
                <c:pt idx="90">
                  <c:v>1705.1792828685268</c:v>
                </c:pt>
                <c:pt idx="91">
                  <c:v>1705.1792828685268</c:v>
                </c:pt>
                <c:pt idx="92">
                  <c:v>1691.699604743083</c:v>
                </c:pt>
                <c:pt idx="93">
                  <c:v>1665.369649805448</c:v>
                </c:pt>
                <c:pt idx="94">
                  <c:v>1658.9147286821712</c:v>
                </c:pt>
                <c:pt idx="95">
                  <c:v>1685.0393700787404</c:v>
                </c:pt>
                <c:pt idx="96">
                  <c:v>1658.9147286821712</c:v>
                </c:pt>
                <c:pt idx="97">
                  <c:v>1665.369649805448</c:v>
                </c:pt>
                <c:pt idx="98">
                  <c:v>1691.699604743083</c:v>
                </c:pt>
                <c:pt idx="99">
                  <c:v>1705.1792828685268</c:v>
                </c:pt>
                <c:pt idx="100">
                  <c:v>1705.1792828685268</c:v>
                </c:pt>
                <c:pt idx="101">
                  <c:v>1685.0393700787404</c:v>
                </c:pt>
                <c:pt idx="102">
                  <c:v>1685.0393700787404</c:v>
                </c:pt>
                <c:pt idx="103">
                  <c:v>1698.412698412698</c:v>
                </c:pt>
                <c:pt idx="104">
                  <c:v>1633.587786259542</c:v>
                </c:pt>
                <c:pt idx="105">
                  <c:v>1678.43137254902</c:v>
                </c:pt>
                <c:pt idx="106">
                  <c:v>1685.0393700787404</c:v>
                </c:pt>
                <c:pt idx="107">
                  <c:v>1691.699604743083</c:v>
                </c:pt>
                <c:pt idx="108">
                  <c:v>1698.412698412698</c:v>
                </c:pt>
                <c:pt idx="109">
                  <c:v>1705.1792828685268</c:v>
                </c:pt>
                <c:pt idx="110">
                  <c:v>1678.43137254902</c:v>
                </c:pt>
                <c:pt idx="111">
                  <c:v>1691.699604743083</c:v>
                </c:pt>
                <c:pt idx="112">
                  <c:v>1685.0393700787404</c:v>
                </c:pt>
                <c:pt idx="113">
                  <c:v>1691.699604743083</c:v>
                </c:pt>
                <c:pt idx="114">
                  <c:v>1698.412698412698</c:v>
                </c:pt>
                <c:pt idx="115">
                  <c:v>1678.43137254902</c:v>
                </c:pt>
                <c:pt idx="116">
                  <c:v>1698.412698412698</c:v>
                </c:pt>
                <c:pt idx="117">
                  <c:v>1652.5096525096533</c:v>
                </c:pt>
                <c:pt idx="118">
                  <c:v>1671.8750000000005</c:v>
                </c:pt>
                <c:pt idx="119">
                  <c:v>1665.369649805448</c:v>
                </c:pt>
                <c:pt idx="120">
                  <c:v>1665.369649805448</c:v>
                </c:pt>
                <c:pt idx="121">
                  <c:v>1671.8750000000005</c:v>
                </c:pt>
                <c:pt idx="122">
                  <c:v>1665.369649805448</c:v>
                </c:pt>
                <c:pt idx="123">
                  <c:v>1691.699604743083</c:v>
                </c:pt>
                <c:pt idx="124">
                  <c:v>1705.1792828685268</c:v>
                </c:pt>
                <c:pt idx="125">
                  <c:v>1698.412698412698</c:v>
                </c:pt>
                <c:pt idx="126">
                  <c:v>1739.837398373984</c:v>
                </c:pt>
              </c:numCache>
            </c:numRef>
          </c:xVal>
          <c:yVal>
            <c:numRef>
              <c:f>WLASR1!$G$14:$G$393</c:f>
              <c:numCache>
                <c:ptCount val="380"/>
                <c:pt idx="0">
                  <c:v>2.0700000000000003</c:v>
                </c:pt>
                <c:pt idx="1">
                  <c:v>2.5700000000000003</c:v>
                </c:pt>
                <c:pt idx="2">
                  <c:v>3.0700000000000003</c:v>
                </c:pt>
                <c:pt idx="3">
                  <c:v>3.5700000000000003</c:v>
                </c:pt>
                <c:pt idx="4">
                  <c:v>4.07</c:v>
                </c:pt>
                <c:pt idx="5">
                  <c:v>4.57</c:v>
                </c:pt>
                <c:pt idx="6">
                  <c:v>5.07</c:v>
                </c:pt>
                <c:pt idx="7">
                  <c:v>5.57</c:v>
                </c:pt>
                <c:pt idx="8">
                  <c:v>6.07</c:v>
                </c:pt>
                <c:pt idx="9">
                  <c:v>6.57</c:v>
                </c:pt>
                <c:pt idx="10">
                  <c:v>7.07</c:v>
                </c:pt>
                <c:pt idx="11">
                  <c:v>7.57</c:v>
                </c:pt>
                <c:pt idx="12">
                  <c:v>8.07</c:v>
                </c:pt>
                <c:pt idx="13">
                  <c:v>8.57</c:v>
                </c:pt>
                <c:pt idx="14">
                  <c:v>9.07</c:v>
                </c:pt>
                <c:pt idx="15">
                  <c:v>9.57</c:v>
                </c:pt>
                <c:pt idx="16">
                  <c:v>10.07</c:v>
                </c:pt>
                <c:pt idx="17">
                  <c:v>10.57</c:v>
                </c:pt>
                <c:pt idx="18">
                  <c:v>11.07</c:v>
                </c:pt>
                <c:pt idx="19">
                  <c:v>11.57</c:v>
                </c:pt>
                <c:pt idx="20">
                  <c:v>12.07</c:v>
                </c:pt>
                <c:pt idx="21">
                  <c:v>12.57</c:v>
                </c:pt>
                <c:pt idx="22">
                  <c:v>13.07</c:v>
                </c:pt>
                <c:pt idx="23">
                  <c:v>13.57</c:v>
                </c:pt>
                <c:pt idx="24">
                  <c:v>14.07</c:v>
                </c:pt>
                <c:pt idx="25">
                  <c:v>14.57</c:v>
                </c:pt>
                <c:pt idx="26">
                  <c:v>15.07</c:v>
                </c:pt>
                <c:pt idx="27">
                  <c:v>15.57</c:v>
                </c:pt>
                <c:pt idx="28">
                  <c:v>16.07</c:v>
                </c:pt>
                <c:pt idx="29">
                  <c:v>16.57</c:v>
                </c:pt>
                <c:pt idx="30">
                  <c:v>17.07</c:v>
                </c:pt>
                <c:pt idx="31">
                  <c:v>17.57</c:v>
                </c:pt>
                <c:pt idx="32">
                  <c:v>18.07</c:v>
                </c:pt>
                <c:pt idx="33">
                  <c:v>18.57</c:v>
                </c:pt>
                <c:pt idx="34">
                  <c:v>19.07</c:v>
                </c:pt>
                <c:pt idx="35">
                  <c:v>19.57</c:v>
                </c:pt>
                <c:pt idx="36">
                  <c:v>20.07</c:v>
                </c:pt>
                <c:pt idx="37">
                  <c:v>20.57</c:v>
                </c:pt>
                <c:pt idx="38">
                  <c:v>21.07</c:v>
                </c:pt>
                <c:pt idx="39">
                  <c:v>21.57</c:v>
                </c:pt>
                <c:pt idx="40">
                  <c:v>22.07</c:v>
                </c:pt>
                <c:pt idx="41">
                  <c:v>22.57</c:v>
                </c:pt>
                <c:pt idx="42">
                  <c:v>23.07</c:v>
                </c:pt>
                <c:pt idx="43">
                  <c:v>23.57</c:v>
                </c:pt>
                <c:pt idx="44">
                  <c:v>24.07</c:v>
                </c:pt>
                <c:pt idx="45">
                  <c:v>24.57</c:v>
                </c:pt>
                <c:pt idx="46">
                  <c:v>25.07</c:v>
                </c:pt>
                <c:pt idx="47">
                  <c:v>25.57</c:v>
                </c:pt>
                <c:pt idx="48">
                  <c:v>26.07</c:v>
                </c:pt>
                <c:pt idx="49">
                  <c:v>26.57</c:v>
                </c:pt>
                <c:pt idx="50">
                  <c:v>27.07</c:v>
                </c:pt>
                <c:pt idx="51">
                  <c:v>27.57</c:v>
                </c:pt>
                <c:pt idx="52">
                  <c:v>28.07</c:v>
                </c:pt>
                <c:pt idx="53">
                  <c:v>28.57</c:v>
                </c:pt>
                <c:pt idx="54">
                  <c:v>29.07</c:v>
                </c:pt>
                <c:pt idx="55">
                  <c:v>29.57</c:v>
                </c:pt>
                <c:pt idx="56">
                  <c:v>30.07</c:v>
                </c:pt>
                <c:pt idx="57">
                  <c:v>30.57</c:v>
                </c:pt>
                <c:pt idx="58">
                  <c:v>31.07</c:v>
                </c:pt>
                <c:pt idx="59">
                  <c:v>31.57</c:v>
                </c:pt>
                <c:pt idx="60">
                  <c:v>32.57</c:v>
                </c:pt>
                <c:pt idx="61">
                  <c:v>33.57</c:v>
                </c:pt>
                <c:pt idx="62">
                  <c:v>34.57</c:v>
                </c:pt>
                <c:pt idx="63">
                  <c:v>35.57</c:v>
                </c:pt>
                <c:pt idx="64">
                  <c:v>36.57</c:v>
                </c:pt>
                <c:pt idx="65">
                  <c:v>38.57</c:v>
                </c:pt>
                <c:pt idx="66">
                  <c:v>39.57</c:v>
                </c:pt>
                <c:pt idx="67">
                  <c:v>40.57</c:v>
                </c:pt>
                <c:pt idx="68">
                  <c:v>41.57</c:v>
                </c:pt>
                <c:pt idx="69">
                  <c:v>42.57</c:v>
                </c:pt>
                <c:pt idx="70">
                  <c:v>43.57</c:v>
                </c:pt>
                <c:pt idx="71">
                  <c:v>44.57</c:v>
                </c:pt>
                <c:pt idx="72">
                  <c:v>45.57</c:v>
                </c:pt>
                <c:pt idx="73">
                  <c:v>46.57</c:v>
                </c:pt>
                <c:pt idx="74">
                  <c:v>47.57</c:v>
                </c:pt>
                <c:pt idx="75">
                  <c:v>48.57</c:v>
                </c:pt>
                <c:pt idx="76">
                  <c:v>49.57</c:v>
                </c:pt>
                <c:pt idx="77">
                  <c:v>50.57</c:v>
                </c:pt>
                <c:pt idx="78">
                  <c:v>51.57</c:v>
                </c:pt>
                <c:pt idx="79">
                  <c:v>52.57</c:v>
                </c:pt>
                <c:pt idx="80">
                  <c:v>53.57</c:v>
                </c:pt>
                <c:pt idx="81">
                  <c:v>54.57</c:v>
                </c:pt>
                <c:pt idx="82">
                  <c:v>55.57</c:v>
                </c:pt>
                <c:pt idx="83">
                  <c:v>56.57</c:v>
                </c:pt>
                <c:pt idx="84">
                  <c:v>57.57</c:v>
                </c:pt>
                <c:pt idx="85">
                  <c:v>58.57</c:v>
                </c:pt>
                <c:pt idx="86">
                  <c:v>59.57</c:v>
                </c:pt>
                <c:pt idx="87">
                  <c:v>60.57</c:v>
                </c:pt>
                <c:pt idx="88">
                  <c:v>61.57</c:v>
                </c:pt>
                <c:pt idx="89">
                  <c:v>62.57</c:v>
                </c:pt>
                <c:pt idx="90">
                  <c:v>63.57</c:v>
                </c:pt>
                <c:pt idx="91">
                  <c:v>64.57</c:v>
                </c:pt>
                <c:pt idx="92">
                  <c:v>65.57</c:v>
                </c:pt>
                <c:pt idx="93">
                  <c:v>66.57</c:v>
                </c:pt>
                <c:pt idx="94">
                  <c:v>67.57</c:v>
                </c:pt>
                <c:pt idx="95">
                  <c:v>68.57</c:v>
                </c:pt>
                <c:pt idx="96">
                  <c:v>69.57</c:v>
                </c:pt>
                <c:pt idx="97">
                  <c:v>70.57</c:v>
                </c:pt>
                <c:pt idx="98">
                  <c:v>71.57</c:v>
                </c:pt>
                <c:pt idx="99">
                  <c:v>72.57</c:v>
                </c:pt>
                <c:pt idx="100">
                  <c:v>73.57</c:v>
                </c:pt>
                <c:pt idx="101">
                  <c:v>74.57</c:v>
                </c:pt>
                <c:pt idx="102">
                  <c:v>75.57</c:v>
                </c:pt>
                <c:pt idx="103">
                  <c:v>76.57</c:v>
                </c:pt>
                <c:pt idx="104">
                  <c:v>77.57</c:v>
                </c:pt>
                <c:pt idx="105">
                  <c:v>78.57</c:v>
                </c:pt>
                <c:pt idx="106">
                  <c:v>79.57</c:v>
                </c:pt>
                <c:pt idx="107">
                  <c:v>80.57</c:v>
                </c:pt>
                <c:pt idx="108">
                  <c:v>81.57</c:v>
                </c:pt>
                <c:pt idx="109">
                  <c:v>82.57</c:v>
                </c:pt>
                <c:pt idx="110">
                  <c:v>83.57</c:v>
                </c:pt>
                <c:pt idx="111">
                  <c:v>84.57</c:v>
                </c:pt>
                <c:pt idx="112">
                  <c:v>85.57</c:v>
                </c:pt>
                <c:pt idx="113">
                  <c:v>86.57</c:v>
                </c:pt>
                <c:pt idx="114">
                  <c:v>87.57</c:v>
                </c:pt>
                <c:pt idx="115">
                  <c:v>88.57</c:v>
                </c:pt>
                <c:pt idx="116">
                  <c:v>89.57</c:v>
                </c:pt>
                <c:pt idx="117">
                  <c:v>90.57</c:v>
                </c:pt>
                <c:pt idx="118">
                  <c:v>91.57</c:v>
                </c:pt>
                <c:pt idx="119">
                  <c:v>92.57</c:v>
                </c:pt>
                <c:pt idx="120">
                  <c:v>93.57</c:v>
                </c:pt>
                <c:pt idx="121">
                  <c:v>94.57</c:v>
                </c:pt>
                <c:pt idx="122">
                  <c:v>95.57</c:v>
                </c:pt>
                <c:pt idx="123">
                  <c:v>96.57</c:v>
                </c:pt>
                <c:pt idx="124">
                  <c:v>97.57</c:v>
                </c:pt>
                <c:pt idx="125">
                  <c:v>98.57</c:v>
                </c:pt>
                <c:pt idx="126">
                  <c:v>99.57</c:v>
                </c:pt>
              </c:numCache>
            </c:numRef>
          </c:yVal>
          <c:smooth val="0"/>
        </c:ser>
        <c:axId val="1484597"/>
        <c:axId val="13361374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3143503"/>
        <c:axId val="8529480"/>
      </c:scatterChart>
      <c:valAx>
        <c:axId val="1484597"/>
        <c:scaling>
          <c:orientation val="minMax"/>
          <c:max val="2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out"/>
        <c:tickLblPos val="high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361374"/>
        <c:crossesAt val="100"/>
        <c:crossBetween val="midCat"/>
        <c:dispUnits/>
        <c:majorUnit val="250"/>
        <c:minorUnit val="50"/>
      </c:valAx>
      <c:valAx>
        <c:axId val="13361374"/>
        <c:scaling>
          <c:orientation val="maxMin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84597"/>
        <c:crosses val="autoZero"/>
        <c:crossBetween val="midCat"/>
        <c:dispUnits/>
        <c:majorUnit val="5"/>
        <c:minorUnit val="1"/>
      </c:valAx>
      <c:valAx>
        <c:axId val="53143503"/>
        <c:scaling>
          <c:orientation val="minMax"/>
          <c:max val="6561.7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529480"/>
        <c:crossesAt val="0"/>
        <c:crossBetween val="midCat"/>
        <c:dispUnits/>
        <c:majorUnit val="1000"/>
        <c:minorUnit val="250"/>
      </c:valAx>
      <c:valAx>
        <c:axId val="8529480"/>
        <c:scaling>
          <c:orientation val="maxMin"/>
          <c:max val="328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143503"/>
        <c:crossesAt val="6561.7"/>
        <c:crossBetween val="midCat"/>
        <c:dispUnits/>
        <c:majorUnit val="2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3635"/>
          <c:y val="0.554"/>
          <c:w val="0.2015"/>
          <c:h val="0.08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WILDLIFE 100 M BORING
</a:t>
            </a:r>
          </a:p>
        </c:rich>
      </c:tx>
      <c:layout>
        <c:manualLayout>
          <c:xMode val="factor"/>
          <c:yMode val="factor"/>
          <c:x val="-0.01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25"/>
          <c:w val="0.90125"/>
          <c:h val="0.8905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WLARR1!$J$14:$J$435</c:f>
              <c:numCache>
                <c:ptCount val="422"/>
                <c:pt idx="0">
                  <c:v>134.68</c:v>
                </c:pt>
                <c:pt idx="1">
                  <c:v>192.308</c:v>
                </c:pt>
                <c:pt idx="5">
                  <c:v>137.931</c:v>
                </c:pt>
                <c:pt idx="6">
                  <c:v>186.916</c:v>
                </c:pt>
                <c:pt idx="7">
                  <c:v>127.389</c:v>
                </c:pt>
                <c:pt idx="8">
                  <c:v>180.995</c:v>
                </c:pt>
                <c:pt idx="9">
                  <c:v>597.015</c:v>
                </c:pt>
                <c:pt idx="11">
                  <c:v>701.754</c:v>
                </c:pt>
                <c:pt idx="12">
                  <c:v>264.901</c:v>
                </c:pt>
                <c:pt idx="13">
                  <c:v>227.273</c:v>
                </c:pt>
                <c:pt idx="14">
                  <c:v>148.148</c:v>
                </c:pt>
                <c:pt idx="15">
                  <c:v>136.519</c:v>
                </c:pt>
                <c:pt idx="16">
                  <c:v>138.889</c:v>
                </c:pt>
                <c:pt idx="17">
                  <c:v>133.333</c:v>
                </c:pt>
                <c:pt idx="18">
                  <c:v>151.515</c:v>
                </c:pt>
                <c:pt idx="19">
                  <c:v>168.067</c:v>
                </c:pt>
                <c:pt idx="20">
                  <c:v>149.813</c:v>
                </c:pt>
                <c:pt idx="21">
                  <c:v>156.25</c:v>
                </c:pt>
                <c:pt idx="22">
                  <c:v>191.571</c:v>
                </c:pt>
                <c:pt idx="23">
                  <c:v>208.333</c:v>
                </c:pt>
                <c:pt idx="24">
                  <c:v>193.424</c:v>
                </c:pt>
                <c:pt idx="25">
                  <c:v>189.394</c:v>
                </c:pt>
                <c:pt idx="26">
                  <c:v>198.413</c:v>
                </c:pt>
                <c:pt idx="27">
                  <c:v>208.768</c:v>
                </c:pt>
                <c:pt idx="28">
                  <c:v>205.339</c:v>
                </c:pt>
                <c:pt idx="29">
                  <c:v>209.644</c:v>
                </c:pt>
                <c:pt idx="30">
                  <c:v>215.517</c:v>
                </c:pt>
                <c:pt idx="31">
                  <c:v>216.92</c:v>
                </c:pt>
                <c:pt idx="32">
                  <c:v>222.717</c:v>
                </c:pt>
                <c:pt idx="33">
                  <c:v>220.751</c:v>
                </c:pt>
                <c:pt idx="34">
                  <c:v>215.983</c:v>
                </c:pt>
                <c:pt idx="35">
                  <c:v>220.264</c:v>
                </c:pt>
                <c:pt idx="36">
                  <c:v>226.244</c:v>
                </c:pt>
                <c:pt idx="37">
                  <c:v>220.751</c:v>
                </c:pt>
                <c:pt idx="38">
                  <c:v>223.714</c:v>
                </c:pt>
                <c:pt idx="39">
                  <c:v>226.757</c:v>
                </c:pt>
                <c:pt idx="40">
                  <c:v>222.717</c:v>
                </c:pt>
                <c:pt idx="41">
                  <c:v>209.644</c:v>
                </c:pt>
                <c:pt idx="42">
                  <c:v>216.92</c:v>
                </c:pt>
                <c:pt idx="43">
                  <c:v>218.818</c:v>
                </c:pt>
                <c:pt idx="44">
                  <c:v>213.675</c:v>
                </c:pt>
                <c:pt idx="45">
                  <c:v>230.415</c:v>
                </c:pt>
                <c:pt idx="46">
                  <c:v>232.558</c:v>
                </c:pt>
                <c:pt idx="47">
                  <c:v>218.818</c:v>
                </c:pt>
                <c:pt idx="48">
                  <c:v>217.391</c:v>
                </c:pt>
                <c:pt idx="49">
                  <c:v>210.526</c:v>
                </c:pt>
                <c:pt idx="50">
                  <c:v>189.036</c:v>
                </c:pt>
                <c:pt idx="51">
                  <c:v>183.486</c:v>
                </c:pt>
                <c:pt idx="52">
                  <c:v>165.017</c:v>
                </c:pt>
                <c:pt idx="53">
                  <c:v>167.504</c:v>
                </c:pt>
                <c:pt idx="54">
                  <c:v>196.078</c:v>
                </c:pt>
                <c:pt idx="55">
                  <c:v>216.92</c:v>
                </c:pt>
                <c:pt idx="56">
                  <c:v>252.525</c:v>
                </c:pt>
                <c:pt idx="57">
                  <c:v>272.48</c:v>
                </c:pt>
                <c:pt idx="58">
                  <c:v>268.817</c:v>
                </c:pt>
                <c:pt idx="59">
                  <c:v>246.305</c:v>
                </c:pt>
                <c:pt idx="60">
                  <c:v>235.294</c:v>
                </c:pt>
                <c:pt idx="61">
                  <c:v>232.019</c:v>
                </c:pt>
                <c:pt idx="62">
                  <c:v>223.214</c:v>
                </c:pt>
                <c:pt idx="63">
                  <c:v>194.932</c:v>
                </c:pt>
                <c:pt idx="64">
                  <c:v>195.695</c:v>
                </c:pt>
                <c:pt idx="65">
                  <c:v>268.817</c:v>
                </c:pt>
                <c:pt idx="66">
                  <c:v>268.096</c:v>
                </c:pt>
                <c:pt idx="67">
                  <c:v>270.27</c:v>
                </c:pt>
                <c:pt idx="68">
                  <c:v>204.082</c:v>
                </c:pt>
                <c:pt idx="69">
                  <c:v>176.056</c:v>
                </c:pt>
                <c:pt idx="70">
                  <c:v>205.761</c:v>
                </c:pt>
                <c:pt idx="71">
                  <c:v>223.464</c:v>
                </c:pt>
                <c:pt idx="72">
                  <c:v>769.231</c:v>
                </c:pt>
                <c:pt idx="73">
                  <c:v>327.869</c:v>
                </c:pt>
                <c:pt idx="74">
                  <c:v>284.9</c:v>
                </c:pt>
                <c:pt idx="75">
                  <c:v>170.94</c:v>
                </c:pt>
                <c:pt idx="76">
                  <c:v>219.78</c:v>
                </c:pt>
                <c:pt idx="77">
                  <c:v>228.833</c:v>
                </c:pt>
                <c:pt idx="78">
                  <c:v>234.742</c:v>
                </c:pt>
                <c:pt idx="79">
                  <c:v>319.489</c:v>
                </c:pt>
                <c:pt idx="80">
                  <c:v>271.003</c:v>
                </c:pt>
                <c:pt idx="81">
                  <c:v>243.902</c:v>
                </c:pt>
                <c:pt idx="82">
                  <c:v>272.48</c:v>
                </c:pt>
                <c:pt idx="83">
                  <c:v>301.205</c:v>
                </c:pt>
                <c:pt idx="84">
                  <c:v>315.457</c:v>
                </c:pt>
                <c:pt idx="85">
                  <c:v>312.5</c:v>
                </c:pt>
                <c:pt idx="86">
                  <c:v>235.294</c:v>
                </c:pt>
                <c:pt idx="87">
                  <c:v>235.849</c:v>
                </c:pt>
                <c:pt idx="88">
                  <c:v>253.807</c:v>
                </c:pt>
                <c:pt idx="89">
                  <c:v>242.718</c:v>
                </c:pt>
                <c:pt idx="90">
                  <c:v>217.391</c:v>
                </c:pt>
                <c:pt idx="91">
                  <c:v>301.205</c:v>
                </c:pt>
                <c:pt idx="92">
                  <c:v>304.878</c:v>
                </c:pt>
                <c:pt idx="93">
                  <c:v>476.191</c:v>
                </c:pt>
                <c:pt idx="94">
                  <c:v>284.091</c:v>
                </c:pt>
                <c:pt idx="95">
                  <c:v>362.319</c:v>
                </c:pt>
                <c:pt idx="96">
                  <c:v>326.797</c:v>
                </c:pt>
                <c:pt idx="97">
                  <c:v>214.133</c:v>
                </c:pt>
                <c:pt idx="98">
                  <c:v>178.891</c:v>
                </c:pt>
                <c:pt idx="99">
                  <c:v>241.546</c:v>
                </c:pt>
                <c:pt idx="100">
                  <c:v>302.115</c:v>
                </c:pt>
                <c:pt idx="101">
                  <c:v>425.532</c:v>
                </c:pt>
                <c:pt idx="102">
                  <c:v>229.885</c:v>
                </c:pt>
                <c:pt idx="103">
                  <c:v>254.453</c:v>
                </c:pt>
                <c:pt idx="104">
                  <c:v>262.467</c:v>
                </c:pt>
                <c:pt idx="105">
                  <c:v>263.158</c:v>
                </c:pt>
                <c:pt idx="106">
                  <c:v>323.625</c:v>
                </c:pt>
                <c:pt idx="107">
                  <c:v>370.37</c:v>
                </c:pt>
                <c:pt idx="108">
                  <c:v>255.102</c:v>
                </c:pt>
                <c:pt idx="109">
                  <c:v>324.675</c:v>
                </c:pt>
                <c:pt idx="110">
                  <c:v>362.319</c:v>
                </c:pt>
                <c:pt idx="111">
                  <c:v>349.65</c:v>
                </c:pt>
                <c:pt idx="112">
                  <c:v>262.467</c:v>
                </c:pt>
                <c:pt idx="113">
                  <c:v>277.008</c:v>
                </c:pt>
                <c:pt idx="114">
                  <c:v>271.739</c:v>
                </c:pt>
                <c:pt idx="115">
                  <c:v>294.985</c:v>
                </c:pt>
                <c:pt idx="116">
                  <c:v>293.255</c:v>
                </c:pt>
                <c:pt idx="117">
                  <c:v>438.596</c:v>
                </c:pt>
                <c:pt idx="118">
                  <c:v>367.647</c:v>
                </c:pt>
                <c:pt idx="119">
                  <c:v>208.333</c:v>
                </c:pt>
                <c:pt idx="120">
                  <c:v>248.756</c:v>
                </c:pt>
                <c:pt idx="121">
                  <c:v>263.852</c:v>
                </c:pt>
                <c:pt idx="122">
                  <c:v>267.38</c:v>
                </c:pt>
                <c:pt idx="123">
                  <c:v>264.55</c:v>
                </c:pt>
                <c:pt idx="124">
                  <c:v>268.097</c:v>
                </c:pt>
                <c:pt idx="125">
                  <c:v>279.72</c:v>
                </c:pt>
                <c:pt idx="126">
                  <c:v>284.091</c:v>
                </c:pt>
              </c:numCache>
            </c:numRef>
          </c:xVal>
          <c:yVal>
            <c:numRef>
              <c:f>WLARR1!$B$14:$B$435</c:f>
              <c:numCache>
                <c:ptCount val="42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31</c:v>
                </c:pt>
                <c:pt idx="61">
                  <c:v>32</c:v>
                </c:pt>
                <c:pt idx="62">
                  <c:v>33</c:v>
                </c:pt>
                <c:pt idx="63">
                  <c:v>34</c:v>
                </c:pt>
                <c:pt idx="64">
                  <c:v>35</c:v>
                </c:pt>
                <c:pt idx="65">
                  <c:v>37</c:v>
                </c:pt>
                <c:pt idx="66">
                  <c:v>38</c:v>
                </c:pt>
                <c:pt idx="67">
                  <c:v>39</c:v>
                </c:pt>
                <c:pt idx="68">
                  <c:v>40</c:v>
                </c:pt>
                <c:pt idx="69">
                  <c:v>41</c:v>
                </c:pt>
                <c:pt idx="70">
                  <c:v>42</c:v>
                </c:pt>
                <c:pt idx="71">
                  <c:v>43</c:v>
                </c:pt>
                <c:pt idx="72">
                  <c:v>44</c:v>
                </c:pt>
                <c:pt idx="73">
                  <c:v>45</c:v>
                </c:pt>
                <c:pt idx="74">
                  <c:v>46</c:v>
                </c:pt>
                <c:pt idx="75">
                  <c:v>47</c:v>
                </c:pt>
                <c:pt idx="76">
                  <c:v>48</c:v>
                </c:pt>
                <c:pt idx="77">
                  <c:v>49</c:v>
                </c:pt>
                <c:pt idx="78">
                  <c:v>50</c:v>
                </c:pt>
                <c:pt idx="79">
                  <c:v>51</c:v>
                </c:pt>
                <c:pt idx="80">
                  <c:v>52</c:v>
                </c:pt>
                <c:pt idx="81">
                  <c:v>53</c:v>
                </c:pt>
                <c:pt idx="82">
                  <c:v>54</c:v>
                </c:pt>
                <c:pt idx="83">
                  <c:v>55</c:v>
                </c:pt>
                <c:pt idx="84">
                  <c:v>56</c:v>
                </c:pt>
                <c:pt idx="85">
                  <c:v>57</c:v>
                </c:pt>
                <c:pt idx="86">
                  <c:v>58</c:v>
                </c:pt>
                <c:pt idx="87">
                  <c:v>59</c:v>
                </c:pt>
                <c:pt idx="88">
                  <c:v>60</c:v>
                </c:pt>
                <c:pt idx="89">
                  <c:v>61</c:v>
                </c:pt>
                <c:pt idx="90">
                  <c:v>62</c:v>
                </c:pt>
                <c:pt idx="91">
                  <c:v>63</c:v>
                </c:pt>
                <c:pt idx="92">
                  <c:v>64</c:v>
                </c:pt>
                <c:pt idx="93">
                  <c:v>65</c:v>
                </c:pt>
                <c:pt idx="94">
                  <c:v>66</c:v>
                </c:pt>
                <c:pt idx="95">
                  <c:v>67</c:v>
                </c:pt>
                <c:pt idx="96">
                  <c:v>68</c:v>
                </c:pt>
                <c:pt idx="97">
                  <c:v>69</c:v>
                </c:pt>
                <c:pt idx="98">
                  <c:v>70</c:v>
                </c:pt>
                <c:pt idx="99">
                  <c:v>71</c:v>
                </c:pt>
                <c:pt idx="100">
                  <c:v>72</c:v>
                </c:pt>
                <c:pt idx="101">
                  <c:v>73</c:v>
                </c:pt>
                <c:pt idx="102">
                  <c:v>74</c:v>
                </c:pt>
                <c:pt idx="103">
                  <c:v>75</c:v>
                </c:pt>
                <c:pt idx="104">
                  <c:v>76</c:v>
                </c:pt>
                <c:pt idx="105">
                  <c:v>77</c:v>
                </c:pt>
                <c:pt idx="106">
                  <c:v>78</c:v>
                </c:pt>
                <c:pt idx="107">
                  <c:v>79</c:v>
                </c:pt>
                <c:pt idx="108">
                  <c:v>80</c:v>
                </c:pt>
                <c:pt idx="109">
                  <c:v>81</c:v>
                </c:pt>
                <c:pt idx="110">
                  <c:v>82</c:v>
                </c:pt>
                <c:pt idx="111">
                  <c:v>83</c:v>
                </c:pt>
                <c:pt idx="112">
                  <c:v>84</c:v>
                </c:pt>
                <c:pt idx="113">
                  <c:v>85</c:v>
                </c:pt>
                <c:pt idx="114">
                  <c:v>86</c:v>
                </c:pt>
                <c:pt idx="115">
                  <c:v>87</c:v>
                </c:pt>
                <c:pt idx="116">
                  <c:v>88</c:v>
                </c:pt>
                <c:pt idx="117">
                  <c:v>89</c:v>
                </c:pt>
                <c:pt idx="118">
                  <c:v>90</c:v>
                </c:pt>
                <c:pt idx="119">
                  <c:v>91</c:v>
                </c:pt>
                <c:pt idx="120">
                  <c:v>92</c:v>
                </c:pt>
                <c:pt idx="121">
                  <c:v>93</c:v>
                </c:pt>
                <c:pt idx="122">
                  <c:v>94</c:v>
                </c:pt>
                <c:pt idx="123">
                  <c:v>95</c:v>
                </c:pt>
                <c:pt idx="124">
                  <c:v>96</c:v>
                </c:pt>
                <c:pt idx="125">
                  <c:v>97</c:v>
                </c:pt>
                <c:pt idx="126">
                  <c:v>98</c:v>
                </c:pt>
              </c:numCache>
            </c:numRef>
          </c:yVal>
          <c:smooth val="0"/>
        </c:ser>
        <c:ser>
          <c:idx val="1"/>
          <c:order val="2"/>
          <c:tx>
            <c:v>S-R1 Vs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WLASR1!$H$14:$H$393</c:f>
              <c:numCache>
                <c:ptCount val="380"/>
                <c:pt idx="0">
                  <c:v>72.12672733400743</c:v>
                </c:pt>
                <c:pt idx="1">
                  <c:v>77.90316709137242</c:v>
                </c:pt>
                <c:pt idx="2">
                  <c:v>92.20163722533391</c:v>
                </c:pt>
                <c:pt idx="3">
                  <c:v>104.03500243072436</c:v>
                </c:pt>
                <c:pt idx="4">
                  <c:v>124.6359930110658</c:v>
                </c:pt>
                <c:pt idx="5">
                  <c:v>140.51214707813526</c:v>
                </c:pt>
                <c:pt idx="6">
                  <c:v>165.63467492260062</c:v>
                </c:pt>
                <c:pt idx="7">
                  <c:v>193.3152664859982</c:v>
                </c:pt>
                <c:pt idx="8">
                  <c:v>212.51241310824233</c:v>
                </c:pt>
                <c:pt idx="9">
                  <c:v>219.0378710337769</c:v>
                </c:pt>
                <c:pt idx="10">
                  <c:v>216.81864235055724</c:v>
                </c:pt>
                <c:pt idx="11">
                  <c:v>210.4228121927237</c:v>
                </c:pt>
                <c:pt idx="12">
                  <c:v>196.87212511499538</c:v>
                </c:pt>
                <c:pt idx="13">
                  <c:v>172.30273752012883</c:v>
                </c:pt>
                <c:pt idx="14">
                  <c:v>165.63467492260062</c:v>
                </c:pt>
                <c:pt idx="15">
                  <c:v>172.30273752012883</c:v>
                </c:pt>
                <c:pt idx="16">
                  <c:v>175.1227495908347</c:v>
                </c:pt>
                <c:pt idx="17">
                  <c:v>183.37617823479007</c:v>
                </c:pt>
                <c:pt idx="18">
                  <c:v>198.70009285051069</c:v>
                </c:pt>
                <c:pt idx="19">
                  <c:v>200.5623242736645</c:v>
                </c:pt>
                <c:pt idx="20">
                  <c:v>213.57285429141717</c:v>
                </c:pt>
                <c:pt idx="21">
                  <c:v>216.38018200202225</c:v>
                </c:pt>
                <c:pt idx="22">
                  <c:v>216.81864235055724</c:v>
                </c:pt>
                <c:pt idx="23">
                  <c:v>222.68470343392303</c:v>
                </c:pt>
                <c:pt idx="24">
                  <c:v>226.45502645502643</c:v>
                </c:pt>
                <c:pt idx="25">
                  <c:v>231.85265438786564</c:v>
                </c:pt>
                <c:pt idx="26">
                  <c:v>234.9066959385291</c:v>
                </c:pt>
                <c:pt idx="27">
                  <c:v>239.10614525139664</c:v>
                </c:pt>
                <c:pt idx="28">
                  <c:v>239.64165733482645</c:v>
                </c:pt>
                <c:pt idx="29">
                  <c:v>241.26268320180384</c:v>
                </c:pt>
                <c:pt idx="30">
                  <c:v>244.57142857142858</c:v>
                </c:pt>
                <c:pt idx="31">
                  <c:v>245.69460390355914</c:v>
                </c:pt>
                <c:pt idx="32">
                  <c:v>245.69460390355914</c:v>
                </c:pt>
                <c:pt idx="33">
                  <c:v>245.69460390355914</c:v>
                </c:pt>
                <c:pt idx="34">
                  <c:v>246.82814302191466</c:v>
                </c:pt>
                <c:pt idx="35">
                  <c:v>242.90578887627694</c:v>
                </c:pt>
                <c:pt idx="36">
                  <c:v>236.98781838316722</c:v>
                </c:pt>
                <c:pt idx="37">
                  <c:v>243.4584755403868</c:v>
                </c:pt>
                <c:pt idx="38">
                  <c:v>245.69460390355914</c:v>
                </c:pt>
                <c:pt idx="39">
                  <c:v>236.98781838316722</c:v>
                </c:pt>
                <c:pt idx="40">
                  <c:v>242.90578887627694</c:v>
                </c:pt>
                <c:pt idx="41">
                  <c:v>244.57142857142858</c:v>
                </c:pt>
                <c:pt idx="42">
                  <c:v>244.57142857142858</c:v>
                </c:pt>
                <c:pt idx="43">
                  <c:v>244.57142857142858</c:v>
                </c:pt>
                <c:pt idx="44">
                  <c:v>242.35560588901473</c:v>
                </c:pt>
                <c:pt idx="45">
                  <c:v>238.57302118171683</c:v>
                </c:pt>
                <c:pt idx="46">
                  <c:v>231.85265438786564</c:v>
                </c:pt>
                <c:pt idx="47">
                  <c:v>220.8462332301342</c:v>
                </c:pt>
                <c:pt idx="48">
                  <c:v>208.17120622568092</c:v>
                </c:pt>
                <c:pt idx="49">
                  <c:v>202.07743153918793</c:v>
                </c:pt>
                <c:pt idx="50">
                  <c:v>202.07743153918793</c:v>
                </c:pt>
                <c:pt idx="51">
                  <c:v>211.5669797330697</c:v>
                </c:pt>
                <c:pt idx="52">
                  <c:v>242.90578887627694</c:v>
                </c:pt>
                <c:pt idx="53">
                  <c:v>262.5766871165644</c:v>
                </c:pt>
                <c:pt idx="54">
                  <c:v>277.56160830090795</c:v>
                </c:pt>
                <c:pt idx="55">
                  <c:v>274.71116816431316</c:v>
                </c:pt>
                <c:pt idx="56">
                  <c:v>270.543615676359</c:v>
                </c:pt>
                <c:pt idx="57">
                  <c:v>259.3939393939394</c:v>
                </c:pt>
                <c:pt idx="58">
                  <c:v>260.0243013365735</c:v>
                </c:pt>
                <c:pt idx="59">
                  <c:v>264.52410383189124</c:v>
                </c:pt>
                <c:pt idx="60">
                  <c:v>255.06555423122768</c:v>
                </c:pt>
                <c:pt idx="61">
                  <c:v>237.5138734739179</c:v>
                </c:pt>
                <c:pt idx="62">
                  <c:v>218.59039836567925</c:v>
                </c:pt>
                <c:pt idx="63">
                  <c:v>241.8079096045198</c:v>
                </c:pt>
                <c:pt idx="64">
                  <c:v>279.7385620915033</c:v>
                </c:pt>
                <c:pt idx="65">
                  <c:v>291.15646258503403</c:v>
                </c:pt>
                <c:pt idx="66">
                  <c:v>267.83479349186484</c:v>
                </c:pt>
                <c:pt idx="67">
                  <c:v>222.68470343392303</c:v>
                </c:pt>
                <c:pt idx="68">
                  <c:v>215.94349142280524</c:v>
                </c:pt>
                <c:pt idx="69">
                  <c:v>229.86036519871107</c:v>
                </c:pt>
                <c:pt idx="70">
                  <c:v>227.41764080765145</c:v>
                </c:pt>
                <c:pt idx="71">
                  <c:v>181.58676283411114</c:v>
                </c:pt>
                <c:pt idx="72">
                  <c:v>145.87593728698022</c:v>
                </c:pt>
                <c:pt idx="73">
                  <c:v>141.53439153439155</c:v>
                </c:pt>
                <c:pt idx="74">
                  <c:v>150.81042988019732</c:v>
                </c:pt>
                <c:pt idx="75">
                  <c:v>207.16360116166507</c:v>
                </c:pt>
                <c:pt idx="76">
                  <c:v>241.8079096045198</c:v>
                </c:pt>
                <c:pt idx="77">
                  <c:v>250.29239766081872</c:v>
                </c:pt>
                <c:pt idx="78">
                  <c:v>263.87176325524047</c:v>
                </c:pt>
                <c:pt idx="79">
                  <c:v>275.41827541827547</c:v>
                </c:pt>
                <c:pt idx="80">
                  <c:v>278.2834850455137</c:v>
                </c:pt>
                <c:pt idx="81">
                  <c:v>279.7385620915033</c:v>
                </c:pt>
                <c:pt idx="82">
                  <c:v>279.7385620915033</c:v>
                </c:pt>
                <c:pt idx="83">
                  <c:v>269.1823899371069</c:v>
                </c:pt>
                <c:pt idx="84">
                  <c:v>260.65773447015835</c:v>
                </c:pt>
                <c:pt idx="85">
                  <c:v>253.25443786982248</c:v>
                </c:pt>
                <c:pt idx="86">
                  <c:v>269.8612862547289</c:v>
                </c:pt>
                <c:pt idx="87">
                  <c:v>283.44370860927154</c:v>
                </c:pt>
                <c:pt idx="88">
                  <c:v>260.65773447015835</c:v>
                </c:pt>
                <c:pt idx="89">
                  <c:v>267.83479349186484</c:v>
                </c:pt>
                <c:pt idx="90">
                  <c:v>311.4992721979621</c:v>
                </c:pt>
                <c:pt idx="91">
                  <c:v>284.9533954727031</c:v>
                </c:pt>
                <c:pt idx="92">
                  <c:v>262.5766871165644</c:v>
                </c:pt>
                <c:pt idx="93">
                  <c:v>226.45502645502643</c:v>
                </c:pt>
                <c:pt idx="94">
                  <c:v>219.26229508196724</c:v>
                </c:pt>
                <c:pt idx="95">
                  <c:v>206.36451301832207</c:v>
                </c:pt>
                <c:pt idx="96">
                  <c:v>219.9383350462487</c:v>
                </c:pt>
                <c:pt idx="97">
                  <c:v>243.73576309794987</c:v>
                </c:pt>
                <c:pt idx="98">
                  <c:v>303.54609929078015</c:v>
                </c:pt>
                <c:pt idx="99">
                  <c:v>311.4992721979621</c:v>
                </c:pt>
                <c:pt idx="100">
                  <c:v>337.00787401574803</c:v>
                </c:pt>
                <c:pt idx="101">
                  <c:v>301.8335684062059</c:v>
                </c:pt>
                <c:pt idx="102">
                  <c:v>303.54609929078015</c:v>
                </c:pt>
                <c:pt idx="103">
                  <c:v>305.2781740370899</c:v>
                </c:pt>
                <c:pt idx="104">
                  <c:v>296.80998613037445</c:v>
                </c:pt>
                <c:pt idx="105">
                  <c:v>307.91366906474815</c:v>
                </c:pt>
                <c:pt idx="106">
                  <c:v>291.15646258503403</c:v>
                </c:pt>
                <c:pt idx="107">
                  <c:v>311.4992721979621</c:v>
                </c:pt>
                <c:pt idx="108">
                  <c:v>323.7518910741302</c:v>
                </c:pt>
                <c:pt idx="109">
                  <c:v>303.54609929078015</c:v>
                </c:pt>
                <c:pt idx="110">
                  <c:v>313.3235724743777</c:v>
                </c:pt>
                <c:pt idx="111">
                  <c:v>305.2781740370899</c:v>
                </c:pt>
                <c:pt idx="112">
                  <c:v>307.03012912482063</c:v>
                </c:pt>
                <c:pt idx="113">
                  <c:v>321.8045112781955</c:v>
                </c:pt>
                <c:pt idx="114">
                  <c:v>321.8045112781955</c:v>
                </c:pt>
                <c:pt idx="115">
                  <c:v>309.6960926193922</c:v>
                </c:pt>
                <c:pt idx="116">
                  <c:v>313.3235724743777</c:v>
                </c:pt>
                <c:pt idx="117">
                  <c:v>300.1402524544179</c:v>
                </c:pt>
                <c:pt idx="118">
                  <c:v>262.5766871165644</c:v>
                </c:pt>
                <c:pt idx="119">
                  <c:v>295.17241379310343</c:v>
                </c:pt>
                <c:pt idx="120">
                  <c:v>313.3235724743777</c:v>
                </c:pt>
                <c:pt idx="121">
                  <c:v>307.91366906474815</c:v>
                </c:pt>
                <c:pt idx="122">
                  <c:v>311.4992721979621</c:v>
                </c:pt>
                <c:pt idx="123">
                  <c:v>317.03703703703707</c:v>
                </c:pt>
                <c:pt idx="124">
                  <c:v>329.7380585516179</c:v>
                </c:pt>
                <c:pt idx="125">
                  <c:v>351.9736842105263</c:v>
                </c:pt>
                <c:pt idx="126">
                  <c:v>380.1065719360568</c:v>
                </c:pt>
              </c:numCache>
            </c:numRef>
          </c:xVal>
          <c:yVal>
            <c:numRef>
              <c:f>WLASR1!$G$14:$G$393</c:f>
              <c:numCache>
                <c:ptCount val="380"/>
                <c:pt idx="0">
                  <c:v>2.0700000000000003</c:v>
                </c:pt>
                <c:pt idx="1">
                  <c:v>2.5700000000000003</c:v>
                </c:pt>
                <c:pt idx="2">
                  <c:v>3.0700000000000003</c:v>
                </c:pt>
                <c:pt idx="3">
                  <c:v>3.5700000000000003</c:v>
                </c:pt>
                <c:pt idx="4">
                  <c:v>4.07</c:v>
                </c:pt>
                <c:pt idx="5">
                  <c:v>4.57</c:v>
                </c:pt>
                <c:pt idx="6">
                  <c:v>5.07</c:v>
                </c:pt>
                <c:pt idx="7">
                  <c:v>5.57</c:v>
                </c:pt>
                <c:pt idx="8">
                  <c:v>6.07</c:v>
                </c:pt>
                <c:pt idx="9">
                  <c:v>6.57</c:v>
                </c:pt>
                <c:pt idx="10">
                  <c:v>7.07</c:v>
                </c:pt>
                <c:pt idx="11">
                  <c:v>7.57</c:v>
                </c:pt>
                <c:pt idx="12">
                  <c:v>8.07</c:v>
                </c:pt>
                <c:pt idx="13">
                  <c:v>8.57</c:v>
                </c:pt>
                <c:pt idx="14">
                  <c:v>9.07</c:v>
                </c:pt>
                <c:pt idx="15">
                  <c:v>9.57</c:v>
                </c:pt>
                <c:pt idx="16">
                  <c:v>10.07</c:v>
                </c:pt>
                <c:pt idx="17">
                  <c:v>10.57</c:v>
                </c:pt>
                <c:pt idx="18">
                  <c:v>11.07</c:v>
                </c:pt>
                <c:pt idx="19">
                  <c:v>11.57</c:v>
                </c:pt>
                <c:pt idx="20">
                  <c:v>12.07</c:v>
                </c:pt>
                <c:pt idx="21">
                  <c:v>12.57</c:v>
                </c:pt>
                <c:pt idx="22">
                  <c:v>13.07</c:v>
                </c:pt>
                <c:pt idx="23">
                  <c:v>13.57</c:v>
                </c:pt>
                <c:pt idx="24">
                  <c:v>14.07</c:v>
                </c:pt>
                <c:pt idx="25">
                  <c:v>14.57</c:v>
                </c:pt>
                <c:pt idx="26">
                  <c:v>15.07</c:v>
                </c:pt>
                <c:pt idx="27">
                  <c:v>15.57</c:v>
                </c:pt>
                <c:pt idx="28">
                  <c:v>16.07</c:v>
                </c:pt>
                <c:pt idx="29">
                  <c:v>16.57</c:v>
                </c:pt>
                <c:pt idx="30">
                  <c:v>17.07</c:v>
                </c:pt>
                <c:pt idx="31">
                  <c:v>17.57</c:v>
                </c:pt>
                <c:pt idx="32">
                  <c:v>18.07</c:v>
                </c:pt>
                <c:pt idx="33">
                  <c:v>18.57</c:v>
                </c:pt>
                <c:pt idx="34">
                  <c:v>19.07</c:v>
                </c:pt>
                <c:pt idx="35">
                  <c:v>19.57</c:v>
                </c:pt>
                <c:pt idx="36">
                  <c:v>20.07</c:v>
                </c:pt>
                <c:pt idx="37">
                  <c:v>20.57</c:v>
                </c:pt>
                <c:pt idx="38">
                  <c:v>21.07</c:v>
                </c:pt>
                <c:pt idx="39">
                  <c:v>21.57</c:v>
                </c:pt>
                <c:pt idx="40">
                  <c:v>22.07</c:v>
                </c:pt>
                <c:pt idx="41">
                  <c:v>22.57</c:v>
                </c:pt>
                <c:pt idx="42">
                  <c:v>23.07</c:v>
                </c:pt>
                <c:pt idx="43">
                  <c:v>23.57</c:v>
                </c:pt>
                <c:pt idx="44">
                  <c:v>24.07</c:v>
                </c:pt>
                <c:pt idx="45">
                  <c:v>24.57</c:v>
                </c:pt>
                <c:pt idx="46">
                  <c:v>25.07</c:v>
                </c:pt>
                <c:pt idx="47">
                  <c:v>25.57</c:v>
                </c:pt>
                <c:pt idx="48">
                  <c:v>26.07</c:v>
                </c:pt>
                <c:pt idx="49">
                  <c:v>26.57</c:v>
                </c:pt>
                <c:pt idx="50">
                  <c:v>27.07</c:v>
                </c:pt>
                <c:pt idx="51">
                  <c:v>27.57</c:v>
                </c:pt>
                <c:pt idx="52">
                  <c:v>28.07</c:v>
                </c:pt>
                <c:pt idx="53">
                  <c:v>28.57</c:v>
                </c:pt>
                <c:pt idx="54">
                  <c:v>29.07</c:v>
                </c:pt>
                <c:pt idx="55">
                  <c:v>29.57</c:v>
                </c:pt>
                <c:pt idx="56">
                  <c:v>30.07</c:v>
                </c:pt>
                <c:pt idx="57">
                  <c:v>30.57</c:v>
                </c:pt>
                <c:pt idx="58">
                  <c:v>31.07</c:v>
                </c:pt>
                <c:pt idx="59">
                  <c:v>31.57</c:v>
                </c:pt>
                <c:pt idx="60">
                  <c:v>32.57</c:v>
                </c:pt>
                <c:pt idx="61">
                  <c:v>33.57</c:v>
                </c:pt>
                <c:pt idx="62">
                  <c:v>34.57</c:v>
                </c:pt>
                <c:pt idx="63">
                  <c:v>35.57</c:v>
                </c:pt>
                <c:pt idx="64">
                  <c:v>36.57</c:v>
                </c:pt>
                <c:pt idx="65">
                  <c:v>38.57</c:v>
                </c:pt>
                <c:pt idx="66">
                  <c:v>39.57</c:v>
                </c:pt>
                <c:pt idx="67">
                  <c:v>40.57</c:v>
                </c:pt>
                <c:pt idx="68">
                  <c:v>41.57</c:v>
                </c:pt>
                <c:pt idx="69">
                  <c:v>42.57</c:v>
                </c:pt>
                <c:pt idx="70">
                  <c:v>43.57</c:v>
                </c:pt>
                <c:pt idx="71">
                  <c:v>44.57</c:v>
                </c:pt>
                <c:pt idx="72">
                  <c:v>45.57</c:v>
                </c:pt>
                <c:pt idx="73">
                  <c:v>46.57</c:v>
                </c:pt>
                <c:pt idx="74">
                  <c:v>47.57</c:v>
                </c:pt>
                <c:pt idx="75">
                  <c:v>48.57</c:v>
                </c:pt>
                <c:pt idx="76">
                  <c:v>49.57</c:v>
                </c:pt>
                <c:pt idx="77">
                  <c:v>50.57</c:v>
                </c:pt>
                <c:pt idx="78">
                  <c:v>51.57</c:v>
                </c:pt>
                <c:pt idx="79">
                  <c:v>52.57</c:v>
                </c:pt>
                <c:pt idx="80">
                  <c:v>53.57</c:v>
                </c:pt>
                <c:pt idx="81">
                  <c:v>54.57</c:v>
                </c:pt>
                <c:pt idx="82">
                  <c:v>55.57</c:v>
                </c:pt>
                <c:pt idx="83">
                  <c:v>56.57</c:v>
                </c:pt>
                <c:pt idx="84">
                  <c:v>57.57</c:v>
                </c:pt>
                <c:pt idx="85">
                  <c:v>58.57</c:v>
                </c:pt>
                <c:pt idx="86">
                  <c:v>59.57</c:v>
                </c:pt>
                <c:pt idx="87">
                  <c:v>60.57</c:v>
                </c:pt>
                <c:pt idx="88">
                  <c:v>61.57</c:v>
                </c:pt>
                <c:pt idx="89">
                  <c:v>62.57</c:v>
                </c:pt>
                <c:pt idx="90">
                  <c:v>63.57</c:v>
                </c:pt>
                <c:pt idx="91">
                  <c:v>64.57</c:v>
                </c:pt>
                <c:pt idx="92">
                  <c:v>65.57</c:v>
                </c:pt>
                <c:pt idx="93">
                  <c:v>66.57</c:v>
                </c:pt>
                <c:pt idx="94">
                  <c:v>67.57</c:v>
                </c:pt>
                <c:pt idx="95">
                  <c:v>68.57</c:v>
                </c:pt>
                <c:pt idx="96">
                  <c:v>69.57</c:v>
                </c:pt>
                <c:pt idx="97">
                  <c:v>70.57</c:v>
                </c:pt>
                <c:pt idx="98">
                  <c:v>71.57</c:v>
                </c:pt>
                <c:pt idx="99">
                  <c:v>72.57</c:v>
                </c:pt>
                <c:pt idx="100">
                  <c:v>73.57</c:v>
                </c:pt>
                <c:pt idx="101">
                  <c:v>74.57</c:v>
                </c:pt>
                <c:pt idx="102">
                  <c:v>75.57</c:v>
                </c:pt>
                <c:pt idx="103">
                  <c:v>76.57</c:v>
                </c:pt>
                <c:pt idx="104">
                  <c:v>77.57</c:v>
                </c:pt>
                <c:pt idx="105">
                  <c:v>78.57</c:v>
                </c:pt>
                <c:pt idx="106">
                  <c:v>79.57</c:v>
                </c:pt>
                <c:pt idx="107">
                  <c:v>80.57</c:v>
                </c:pt>
                <c:pt idx="108">
                  <c:v>81.57</c:v>
                </c:pt>
                <c:pt idx="109">
                  <c:v>82.57</c:v>
                </c:pt>
                <c:pt idx="110">
                  <c:v>83.57</c:v>
                </c:pt>
                <c:pt idx="111">
                  <c:v>84.57</c:v>
                </c:pt>
                <c:pt idx="112">
                  <c:v>85.57</c:v>
                </c:pt>
                <c:pt idx="113">
                  <c:v>86.57</c:v>
                </c:pt>
                <c:pt idx="114">
                  <c:v>87.57</c:v>
                </c:pt>
                <c:pt idx="115">
                  <c:v>88.57</c:v>
                </c:pt>
                <c:pt idx="116">
                  <c:v>89.57</c:v>
                </c:pt>
                <c:pt idx="117">
                  <c:v>90.57</c:v>
                </c:pt>
                <c:pt idx="118">
                  <c:v>91.57</c:v>
                </c:pt>
                <c:pt idx="119">
                  <c:v>92.57</c:v>
                </c:pt>
                <c:pt idx="120">
                  <c:v>93.57</c:v>
                </c:pt>
                <c:pt idx="121">
                  <c:v>94.57</c:v>
                </c:pt>
                <c:pt idx="122">
                  <c:v>95.57</c:v>
                </c:pt>
                <c:pt idx="123">
                  <c:v>96.57</c:v>
                </c:pt>
                <c:pt idx="124">
                  <c:v>97.57</c:v>
                </c:pt>
                <c:pt idx="125">
                  <c:v>98.57</c:v>
                </c:pt>
                <c:pt idx="126">
                  <c:v>99.57</c:v>
                </c:pt>
              </c:numCache>
            </c:numRef>
          </c:yVal>
          <c:smooth val="0"/>
        </c:ser>
        <c:axId val="9656457"/>
        <c:axId val="19799250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3975523"/>
        <c:axId val="60235388"/>
      </c:scatterChart>
      <c:valAx>
        <c:axId val="9656457"/>
        <c:scaling>
          <c:orientation val="minMax"/>
          <c:max val="8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out"/>
        <c:tickLblPos val="high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799250"/>
        <c:crossesAt val="100"/>
        <c:crossBetween val="midCat"/>
        <c:dispUnits/>
        <c:majorUnit val="100"/>
        <c:minorUnit val="25"/>
      </c:valAx>
      <c:valAx>
        <c:axId val="19799250"/>
        <c:scaling>
          <c:orientation val="maxMin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656457"/>
        <c:crosses val="autoZero"/>
        <c:crossBetween val="midCat"/>
        <c:dispUnits/>
        <c:majorUnit val="5"/>
        <c:minorUnit val="1"/>
      </c:valAx>
      <c:valAx>
        <c:axId val="43975523"/>
        <c:scaling>
          <c:orientation val="minMax"/>
          <c:max val="2624.7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235388"/>
        <c:crossesAt val="0"/>
        <c:crossBetween val="midCat"/>
        <c:dispUnits/>
        <c:majorUnit val="500"/>
        <c:minorUnit val="100"/>
      </c:valAx>
      <c:valAx>
        <c:axId val="60235388"/>
        <c:scaling>
          <c:orientation val="maxMin"/>
          <c:max val="328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975523"/>
        <c:crossesAt val="2624.7"/>
        <c:crossBetween val="midCat"/>
        <c:dispUnits/>
        <c:majorUnit val="25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4"/>
          <c:y val="0.194"/>
          <c:w val="0.2015"/>
          <c:h val="0.05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5" right="0.5" top="0.5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5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5" bottom="1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0.30525</cdr:x>
      <cdr:y>0.3335</cdr:y>
    </cdr:from>
    <cdr:to>
      <cdr:x>0.65925</cdr:x>
      <cdr:y>0.3825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2886075"/>
          <a:ext cx="2428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100" b="0" i="0" u="none" baseline="0">
              <a:latin typeface="Arial"/>
              <a:ea typeface="Arial"/>
              <a:cs typeface="Arial"/>
            </a:rPr>
            <a:t>PRELIMINARY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0.30525</cdr:x>
      <cdr:y>0.3335</cdr:y>
    </cdr:from>
    <cdr:to>
      <cdr:x>0.65925</cdr:x>
      <cdr:y>0.3825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2886075"/>
          <a:ext cx="2428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100" b="0" i="0" u="none" baseline="0">
              <a:latin typeface="Arial"/>
              <a:ea typeface="Arial"/>
              <a:cs typeface="Arial"/>
            </a:rPr>
            <a:t>PRELIMINARY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0.45575</cdr:x>
      <cdr:y>0.3335</cdr:y>
    </cdr:from>
    <cdr:to>
      <cdr:x>0.80975</cdr:x>
      <cdr:y>0.3825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2886075"/>
          <a:ext cx="24288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100" b="0" i="0" u="none" baseline="0">
              <a:latin typeface="Arial"/>
              <a:ea typeface="Arial"/>
              <a:cs typeface="Arial"/>
            </a:rPr>
            <a:t>PRELIMINARY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workbookViewId="0" topLeftCell="A1">
      <selection activeCell="A7" sqref="A7"/>
    </sheetView>
  </sheetViews>
  <sheetFormatPr defaultColWidth="9.140625" defaultRowHeight="12.75"/>
  <cols>
    <col min="1" max="1" width="9.140625" style="8" customWidth="1"/>
    <col min="2" max="3" width="9.140625" style="9" customWidth="1"/>
    <col min="4" max="4" width="9.140625" style="7" customWidth="1"/>
    <col min="5" max="5" width="9.140625" style="10" customWidth="1"/>
    <col min="6" max="7" width="9.140625" style="9" customWidth="1"/>
  </cols>
  <sheetData>
    <row r="1" ht="12.75">
      <c r="A1"/>
    </row>
    <row r="2" ht="12.75">
      <c r="A2" t="str">
        <f>WLARR1!B2</f>
        <v>UCSB WLA</v>
      </c>
    </row>
    <row r="3" ht="12.75">
      <c r="A3"/>
    </row>
    <row r="4" ht="12.75">
      <c r="A4" t="str">
        <f>WLARR1!B4</f>
        <v>FULCRUM</v>
      </c>
    </row>
    <row r="5" ht="12.75">
      <c r="A5" t="str">
        <f>WLARR1!B5</f>
        <v>100M</v>
      </c>
    </row>
    <row r="6" ht="12.75">
      <c r="A6" s="11" t="s">
        <v>187</v>
      </c>
    </row>
    <row r="7" ht="12.75">
      <c r="A7" t="str">
        <f>WLARR1!B7</f>
        <v>1 METER ISO, REBUILT GEO, 4 CONDUCTOR</v>
      </c>
    </row>
    <row r="8" ht="12.75">
      <c r="A8"/>
    </row>
    <row r="12" spans="1:7" ht="12.75">
      <c r="A12" s="8" t="s">
        <v>46</v>
      </c>
      <c r="B12" s="9" t="s">
        <v>48</v>
      </c>
      <c r="C12" s="9" t="s">
        <v>28</v>
      </c>
      <c r="E12" s="10" t="s">
        <v>46</v>
      </c>
      <c r="F12" s="9" t="s">
        <v>48</v>
      </c>
      <c r="G12" s="9" t="s">
        <v>28</v>
      </c>
    </row>
    <row r="13" spans="1:7" ht="12.75">
      <c r="A13" s="8" t="s">
        <v>47</v>
      </c>
      <c r="B13" s="9" t="s">
        <v>49</v>
      </c>
      <c r="C13" s="9" t="s">
        <v>49</v>
      </c>
      <c r="E13" s="10" t="s">
        <v>50</v>
      </c>
      <c r="F13" s="9" t="s">
        <v>51</v>
      </c>
      <c r="G13" s="9" t="s">
        <v>51</v>
      </c>
    </row>
    <row r="14" spans="1:7" ht="12.75">
      <c r="A14" s="8">
        <f>WLARR1!B14</f>
        <v>0.5</v>
      </c>
      <c r="B14" s="9">
        <f>WLARR1!J14</f>
        <v>134.68</v>
      </c>
      <c r="C14" s="9">
        <f>WLARR1!K14</f>
        <v>259.067</v>
      </c>
      <c r="E14" s="10">
        <f aca="true" t="shared" si="0" ref="E14:G16">A14/0.3048</f>
        <v>1.6404199475065615</v>
      </c>
      <c r="F14" s="9">
        <f t="shared" si="0"/>
        <v>441.8635170603674</v>
      </c>
      <c r="G14" s="9">
        <f t="shared" si="0"/>
        <v>849.9573490813648</v>
      </c>
    </row>
    <row r="15" spans="1:7" ht="12.75">
      <c r="A15" s="8">
        <f>WLARR1!B15</f>
        <v>1</v>
      </c>
      <c r="B15" s="9">
        <f>WLARR1!J15</f>
        <v>192.308</v>
      </c>
      <c r="C15" s="9">
        <f>WLARR1!K15</f>
        <v>228.31</v>
      </c>
      <c r="E15" s="10">
        <f t="shared" si="0"/>
        <v>3.280839895013123</v>
      </c>
      <c r="F15" s="9">
        <f t="shared" si="0"/>
        <v>630.9317585301836</v>
      </c>
      <c r="G15" s="9">
        <f t="shared" si="0"/>
        <v>749.0485564304462</v>
      </c>
    </row>
    <row r="16" spans="1:7" ht="12.75">
      <c r="A16" s="8">
        <f>WLARR1!B16</f>
        <v>1.5</v>
      </c>
      <c r="B16" s="9">
        <f>WLARR1!J16</f>
        <v>0</v>
      </c>
      <c r="C16" s="9">
        <f>WLARR1!K16</f>
        <v>260.417</v>
      </c>
      <c r="E16" s="10">
        <f t="shared" si="0"/>
        <v>4.921259842519685</v>
      </c>
      <c r="F16" s="9">
        <f t="shared" si="0"/>
        <v>0</v>
      </c>
      <c r="G16" s="9">
        <f t="shared" si="0"/>
        <v>854.3864829396324</v>
      </c>
    </row>
    <row r="17" spans="1:7" ht="12.75">
      <c r="A17" s="8">
        <f>WLARR1!B17</f>
        <v>2</v>
      </c>
      <c r="B17" s="9">
        <f>WLARR1!J17</f>
        <v>0</v>
      </c>
      <c r="C17" s="9">
        <f>WLARR1!K17</f>
        <v>247.525</v>
      </c>
      <c r="E17" s="10">
        <f aca="true" t="shared" si="1" ref="E17:E46">A17/0.3048</f>
        <v>6.561679790026246</v>
      </c>
      <c r="F17" s="9">
        <f aca="true" t="shared" si="2" ref="F17:G20">B17/0.3048</f>
        <v>0</v>
      </c>
      <c r="G17" s="9">
        <f t="shared" si="2"/>
        <v>812.0898950131233</v>
      </c>
    </row>
    <row r="18" spans="1:7" ht="12.75">
      <c r="A18" s="8">
        <f>WLARR1!B18</f>
        <v>2.5</v>
      </c>
      <c r="B18" s="9">
        <f>WLARR1!J18</f>
        <v>0</v>
      </c>
      <c r="C18" s="9">
        <f>WLARR1!K18</f>
        <v>335.57</v>
      </c>
      <c r="E18" s="10">
        <f t="shared" si="1"/>
        <v>8.202099737532809</v>
      </c>
      <c r="F18" s="9">
        <f t="shared" si="2"/>
        <v>0</v>
      </c>
      <c r="G18" s="9">
        <f t="shared" si="2"/>
        <v>1100.9514435695537</v>
      </c>
    </row>
    <row r="19" spans="1:7" ht="12.75">
      <c r="A19" s="8">
        <f>WLARR1!B19</f>
        <v>3</v>
      </c>
      <c r="B19" s="9">
        <f>WLARR1!J19</f>
        <v>137.931</v>
      </c>
      <c r="C19" s="9">
        <f>WLARR1!K19</f>
        <v>438.596</v>
      </c>
      <c r="E19" s="10">
        <f t="shared" si="1"/>
        <v>9.84251968503937</v>
      </c>
      <c r="F19" s="9">
        <f t="shared" si="2"/>
        <v>452.5295275590551</v>
      </c>
      <c r="G19" s="9">
        <f t="shared" si="2"/>
        <v>1438.9632545931759</v>
      </c>
    </row>
    <row r="20" spans="1:7" ht="12.75">
      <c r="A20" s="8">
        <f>WLARR1!B20</f>
        <v>3.5</v>
      </c>
      <c r="B20" s="9">
        <f>WLARR1!J20</f>
        <v>186.916</v>
      </c>
      <c r="C20" s="9">
        <f>WLARR1!K20</f>
        <v>666.667</v>
      </c>
      <c r="E20" s="10">
        <f t="shared" si="1"/>
        <v>11.48293963254593</v>
      </c>
      <c r="F20" s="9">
        <f t="shared" si="2"/>
        <v>613.2414698162729</v>
      </c>
      <c r="G20" s="9">
        <f t="shared" si="2"/>
        <v>2187.227690288714</v>
      </c>
    </row>
    <row r="21" spans="1:7" ht="12.75">
      <c r="A21" s="8">
        <f>WLARR1!B21</f>
        <v>4</v>
      </c>
      <c r="B21" s="9">
        <f>WLARR1!J21</f>
        <v>127.389</v>
      </c>
      <c r="C21" s="9">
        <f>WLARR1!K21</f>
        <v>877.193</v>
      </c>
      <c r="E21" s="10">
        <f t="shared" si="1"/>
        <v>13.123359580052492</v>
      </c>
      <c r="F21" s="9">
        <f aca="true" t="shared" si="3" ref="F21:F46">B21/0.3048</f>
        <v>417.9429133858267</v>
      </c>
      <c r="G21" s="9">
        <f aca="true" t="shared" si="4" ref="G21:G46">C21/0.3048</f>
        <v>2877.9297900262463</v>
      </c>
    </row>
    <row r="22" spans="1:7" ht="12.75">
      <c r="A22" s="8">
        <f>WLARR1!B22</f>
        <v>4.5</v>
      </c>
      <c r="B22" s="9">
        <f>WLARR1!J22</f>
        <v>180.995</v>
      </c>
      <c r="C22" s="9">
        <f>WLARR1!K22</f>
        <v>1020.408</v>
      </c>
      <c r="E22" s="10">
        <f t="shared" si="1"/>
        <v>14.763779527559054</v>
      </c>
      <c r="F22" s="9">
        <f t="shared" si="3"/>
        <v>593.8156167979002</v>
      </c>
      <c r="G22" s="9">
        <f t="shared" si="4"/>
        <v>3347.7952755905512</v>
      </c>
    </row>
    <row r="23" spans="1:7" ht="12.75">
      <c r="A23" s="8">
        <f>WLARR1!B23</f>
        <v>5</v>
      </c>
      <c r="B23" s="9">
        <f>WLARR1!J23</f>
        <v>597.015</v>
      </c>
      <c r="C23" s="9">
        <f>WLARR1!K23</f>
        <v>1063.83</v>
      </c>
      <c r="E23" s="10">
        <f t="shared" si="1"/>
        <v>16.404199475065617</v>
      </c>
      <c r="F23" s="9">
        <f t="shared" si="3"/>
        <v>1958.7106299212596</v>
      </c>
      <c r="G23" s="9">
        <f t="shared" si="4"/>
        <v>3490.2559055118104</v>
      </c>
    </row>
    <row r="24" spans="1:7" ht="12.75">
      <c r="A24" s="8">
        <f>WLARR1!B24</f>
        <v>5.5</v>
      </c>
      <c r="B24" s="9">
        <f>WLARR1!J24</f>
        <v>0</v>
      </c>
      <c r="C24" s="9">
        <f>WLARR1!K24</f>
        <v>1470.588</v>
      </c>
      <c r="E24" s="10">
        <f t="shared" si="1"/>
        <v>18.04461942257218</v>
      </c>
      <c r="F24" s="9">
        <f t="shared" si="3"/>
        <v>0</v>
      </c>
      <c r="G24" s="9">
        <f t="shared" si="4"/>
        <v>4824.763779527559</v>
      </c>
    </row>
    <row r="25" spans="1:7" ht="12.75">
      <c r="A25" s="8">
        <f>WLARR1!B25</f>
        <v>6</v>
      </c>
      <c r="B25" s="9">
        <f>WLARR1!J25</f>
        <v>701.754</v>
      </c>
      <c r="C25" s="9">
        <f>WLARR1!K25</f>
        <v>1851.852</v>
      </c>
      <c r="E25" s="10">
        <f t="shared" si="1"/>
        <v>19.68503937007874</v>
      </c>
      <c r="F25" s="9">
        <f t="shared" si="3"/>
        <v>2302.3425196850394</v>
      </c>
      <c r="G25" s="9">
        <f t="shared" si="4"/>
        <v>6075.629921259842</v>
      </c>
    </row>
    <row r="26" spans="1:7" ht="12.75">
      <c r="A26" s="8">
        <f>WLARR1!B26</f>
        <v>6.5</v>
      </c>
      <c r="B26" s="9">
        <f>WLARR1!J26</f>
        <v>264.901</v>
      </c>
      <c r="C26" s="9">
        <f>WLARR1!K26</f>
        <v>1449.275</v>
      </c>
      <c r="E26" s="10">
        <f t="shared" si="1"/>
        <v>21.325459317585302</v>
      </c>
      <c r="F26" s="9">
        <f t="shared" si="3"/>
        <v>869.0977690288714</v>
      </c>
      <c r="G26" s="9">
        <f t="shared" si="4"/>
        <v>4754.839238845145</v>
      </c>
    </row>
    <row r="27" spans="1:7" ht="12.75">
      <c r="A27" s="8">
        <f>WLARR1!B27</f>
        <v>7</v>
      </c>
      <c r="B27" s="9">
        <f>WLARR1!J27</f>
        <v>227.273</v>
      </c>
      <c r="C27" s="9">
        <f>WLARR1!K27</f>
        <v>1666.667</v>
      </c>
      <c r="E27" s="10">
        <f t="shared" si="1"/>
        <v>22.96587926509186</v>
      </c>
      <c r="F27" s="9">
        <f t="shared" si="3"/>
        <v>745.6463254593175</v>
      </c>
      <c r="G27" s="9">
        <f t="shared" si="4"/>
        <v>5468.0675853018365</v>
      </c>
    </row>
    <row r="28" spans="1:7" ht="12.75">
      <c r="A28" s="8">
        <f>WLARR1!B28</f>
        <v>7.5</v>
      </c>
      <c r="B28" s="9">
        <f>WLARR1!J28</f>
        <v>148.148</v>
      </c>
      <c r="C28" s="9">
        <f>WLARR1!K28</f>
        <v>1515.152</v>
      </c>
      <c r="E28" s="10">
        <f t="shared" si="1"/>
        <v>24.606299212598422</v>
      </c>
      <c r="F28" s="9">
        <f t="shared" si="3"/>
        <v>486.0498687664042</v>
      </c>
      <c r="G28" s="9">
        <f t="shared" si="4"/>
        <v>4970.971128608924</v>
      </c>
    </row>
    <row r="29" spans="1:7" ht="12.75">
      <c r="A29" s="8">
        <f>WLARR1!B29</f>
        <v>8</v>
      </c>
      <c r="B29" s="9">
        <f>WLARR1!J29</f>
        <v>136.519</v>
      </c>
      <c r="C29" s="9">
        <f>WLARR1!K29</f>
        <v>1492.537</v>
      </c>
      <c r="E29" s="10">
        <f t="shared" si="1"/>
        <v>26.246719160104984</v>
      </c>
      <c r="F29" s="9">
        <f t="shared" si="3"/>
        <v>447.8969816272966</v>
      </c>
      <c r="G29" s="9">
        <f t="shared" si="4"/>
        <v>4896.774934383202</v>
      </c>
    </row>
    <row r="30" spans="1:7" ht="12.75">
      <c r="A30" s="8">
        <f>WLARR1!B30</f>
        <v>8.5</v>
      </c>
      <c r="B30" s="9">
        <f>WLARR1!J30</f>
        <v>138.889</v>
      </c>
      <c r="C30" s="9">
        <f>WLARR1!K30</f>
        <v>1149.425</v>
      </c>
      <c r="E30" s="10">
        <f t="shared" si="1"/>
        <v>27.887139107611546</v>
      </c>
      <c r="F30" s="9">
        <f t="shared" si="3"/>
        <v>455.6725721784777</v>
      </c>
      <c r="G30" s="9">
        <f t="shared" si="4"/>
        <v>3771.079396325459</v>
      </c>
    </row>
    <row r="31" spans="1:7" ht="12.75">
      <c r="A31" s="8">
        <f>WLARR1!B31</f>
        <v>9</v>
      </c>
      <c r="B31" s="9">
        <f>WLARR1!J31</f>
        <v>133.333</v>
      </c>
      <c r="C31" s="9">
        <f>WLARR1!K31</f>
        <v>847.458</v>
      </c>
      <c r="E31" s="10">
        <f t="shared" si="1"/>
        <v>29.527559055118108</v>
      </c>
      <c r="F31" s="9">
        <f t="shared" si="3"/>
        <v>437.44422572178473</v>
      </c>
      <c r="G31" s="9">
        <f t="shared" si="4"/>
        <v>2780.374015748031</v>
      </c>
    </row>
    <row r="32" spans="1:7" ht="12.75">
      <c r="A32" s="8">
        <f>WLARR1!B32</f>
        <v>9.5</v>
      </c>
      <c r="B32" s="9">
        <f>WLARR1!J32</f>
        <v>151.515</v>
      </c>
      <c r="C32" s="9">
        <f>WLARR1!K32</f>
        <v>900.901</v>
      </c>
      <c r="E32" s="10">
        <f t="shared" si="1"/>
        <v>31.16797900262467</v>
      </c>
      <c r="F32" s="9">
        <f t="shared" si="3"/>
        <v>497.0964566929133</v>
      </c>
      <c r="G32" s="9">
        <f t="shared" si="4"/>
        <v>2955.7119422572177</v>
      </c>
    </row>
    <row r="33" spans="1:7" ht="12.75">
      <c r="A33" s="8">
        <f>WLARR1!B33</f>
        <v>10</v>
      </c>
      <c r="B33" s="9">
        <f>WLARR1!J33</f>
        <v>168.067</v>
      </c>
      <c r="C33" s="9">
        <f>WLARR1!K33</f>
        <v>1041.667</v>
      </c>
      <c r="E33" s="10">
        <f t="shared" si="1"/>
        <v>32.808398950131235</v>
      </c>
      <c r="F33" s="9">
        <f t="shared" si="3"/>
        <v>551.4009186351706</v>
      </c>
      <c r="G33" s="9">
        <f t="shared" si="4"/>
        <v>3417.5426509186345</v>
      </c>
    </row>
    <row r="34" spans="1:7" ht="12.75">
      <c r="A34" s="8">
        <f>WLARR1!B34</f>
        <v>10.5</v>
      </c>
      <c r="B34" s="9">
        <f>WLARR1!J34</f>
        <v>149.813</v>
      </c>
      <c r="C34" s="9">
        <f>WLARR1!K34</f>
        <v>1282.051</v>
      </c>
      <c r="E34" s="10">
        <f t="shared" si="1"/>
        <v>34.44881889763779</v>
      </c>
      <c r="F34" s="9">
        <f t="shared" si="3"/>
        <v>491.512467191601</v>
      </c>
      <c r="G34" s="9">
        <f t="shared" si="4"/>
        <v>4206.204068241469</v>
      </c>
    </row>
    <row r="35" spans="1:7" ht="12.75">
      <c r="A35" s="8">
        <f>WLARR1!B35</f>
        <v>11</v>
      </c>
      <c r="B35" s="9">
        <f>WLARR1!J35</f>
        <v>156.25</v>
      </c>
      <c r="C35" s="9">
        <f>WLARR1!K35</f>
        <v>1574.804</v>
      </c>
      <c r="E35" s="10">
        <f t="shared" si="1"/>
        <v>36.08923884514436</v>
      </c>
      <c r="F35" s="9">
        <f t="shared" si="3"/>
        <v>512.6312335958005</v>
      </c>
      <c r="G35" s="9">
        <f t="shared" si="4"/>
        <v>5166.679790026246</v>
      </c>
    </row>
    <row r="36" spans="1:7" ht="12.75">
      <c r="A36" s="8">
        <f>WLARR1!B36</f>
        <v>11.5</v>
      </c>
      <c r="B36" s="9">
        <f>WLARR1!J36</f>
        <v>191.571</v>
      </c>
      <c r="C36" s="9">
        <f>WLARR1!K36</f>
        <v>1639.344</v>
      </c>
      <c r="E36" s="10">
        <f t="shared" si="1"/>
        <v>37.729658792650916</v>
      </c>
      <c r="F36" s="9">
        <f t="shared" si="3"/>
        <v>628.513779527559</v>
      </c>
      <c r="G36" s="9">
        <f t="shared" si="4"/>
        <v>5378.425196850393</v>
      </c>
    </row>
    <row r="37" spans="1:7" ht="12.75">
      <c r="A37" s="8">
        <f>WLARR1!B37</f>
        <v>12</v>
      </c>
      <c r="B37" s="9">
        <f>WLARR1!J37</f>
        <v>208.333</v>
      </c>
      <c r="C37" s="9">
        <f>WLARR1!K37</f>
        <v>1626.017</v>
      </c>
      <c r="E37" s="10">
        <f t="shared" si="1"/>
        <v>39.37007874015748</v>
      </c>
      <c r="F37" s="9">
        <f t="shared" si="3"/>
        <v>683.507217847769</v>
      </c>
      <c r="G37" s="9">
        <f t="shared" si="4"/>
        <v>5334.701443569554</v>
      </c>
    </row>
    <row r="38" spans="1:7" ht="12.75">
      <c r="A38" s="8">
        <f>WLARR1!B38</f>
        <v>12.5</v>
      </c>
      <c r="B38" s="9">
        <f>WLARR1!J38</f>
        <v>193.424</v>
      </c>
      <c r="C38" s="9">
        <f>WLARR1!K38</f>
        <v>1587.302</v>
      </c>
      <c r="E38" s="10">
        <f t="shared" si="1"/>
        <v>41.01049868766404</v>
      </c>
      <c r="F38" s="9">
        <f t="shared" si="3"/>
        <v>634.5931758530184</v>
      </c>
      <c r="G38" s="9">
        <f t="shared" si="4"/>
        <v>5207.68372703412</v>
      </c>
    </row>
    <row r="39" spans="1:7" ht="12.75">
      <c r="A39" s="8">
        <f>WLARR1!B39</f>
        <v>13</v>
      </c>
      <c r="B39" s="9">
        <f>WLARR1!J39</f>
        <v>189.394</v>
      </c>
      <c r="C39" s="9">
        <f>WLARR1!K39</f>
        <v>1600</v>
      </c>
      <c r="E39" s="10">
        <f t="shared" si="1"/>
        <v>42.650918635170605</v>
      </c>
      <c r="F39" s="9">
        <f t="shared" si="3"/>
        <v>621.3713910761155</v>
      </c>
      <c r="G39" s="9">
        <f t="shared" si="4"/>
        <v>5249.343832020997</v>
      </c>
    </row>
    <row r="40" spans="1:7" ht="12.75">
      <c r="A40" s="8">
        <f>WLARR1!B40</f>
        <v>13.5</v>
      </c>
      <c r="B40" s="9">
        <f>WLARR1!J40</f>
        <v>198.413</v>
      </c>
      <c r="C40" s="9">
        <f>WLARR1!K40</f>
        <v>1626.017</v>
      </c>
      <c r="E40" s="10">
        <f t="shared" si="1"/>
        <v>44.29133858267716</v>
      </c>
      <c r="F40" s="9">
        <f t="shared" si="3"/>
        <v>650.9612860892388</v>
      </c>
      <c r="G40" s="9">
        <f t="shared" si="4"/>
        <v>5334.701443569554</v>
      </c>
    </row>
    <row r="41" spans="1:7" ht="12.75">
      <c r="A41" s="8">
        <f>WLARR1!B41</f>
        <v>14</v>
      </c>
      <c r="B41" s="9">
        <f>WLARR1!J41</f>
        <v>208.768</v>
      </c>
      <c r="C41" s="9">
        <f>WLARR1!K41</f>
        <v>1612.904</v>
      </c>
      <c r="E41" s="10">
        <f t="shared" si="1"/>
        <v>45.93175853018372</v>
      </c>
      <c r="F41" s="9">
        <f t="shared" si="3"/>
        <v>684.9343832020998</v>
      </c>
      <c r="G41" s="9">
        <f t="shared" si="4"/>
        <v>5291.679790026246</v>
      </c>
    </row>
    <row r="42" spans="1:7" ht="12.75">
      <c r="A42" s="8">
        <f>WLARR1!B42</f>
        <v>14.5</v>
      </c>
      <c r="B42" s="9">
        <f>WLARR1!J42</f>
        <v>205.339</v>
      </c>
      <c r="C42" s="9">
        <f>WLARR1!K42</f>
        <v>1587.301</v>
      </c>
      <c r="E42" s="10">
        <f t="shared" si="1"/>
        <v>47.57217847769029</v>
      </c>
      <c r="F42" s="9">
        <f t="shared" si="3"/>
        <v>673.6843832020998</v>
      </c>
      <c r="G42" s="9">
        <f t="shared" si="4"/>
        <v>5207.680446194226</v>
      </c>
    </row>
    <row r="43" spans="1:7" ht="12.75">
      <c r="A43" s="8">
        <f>WLARR1!B43</f>
        <v>15</v>
      </c>
      <c r="B43" s="9">
        <f>WLARR1!J43</f>
        <v>209.644</v>
      </c>
      <c r="C43" s="9">
        <f>WLARR1!K43</f>
        <v>1639.345</v>
      </c>
      <c r="E43" s="10">
        <f t="shared" si="1"/>
        <v>49.212598425196845</v>
      </c>
      <c r="F43" s="9">
        <f t="shared" si="3"/>
        <v>687.8083989501312</v>
      </c>
      <c r="G43" s="9">
        <f t="shared" si="4"/>
        <v>5378.428477690289</v>
      </c>
    </row>
    <row r="44" spans="1:7" ht="12.75">
      <c r="A44" s="8">
        <f>WLARR1!B44</f>
        <v>15.5</v>
      </c>
      <c r="B44" s="9">
        <f>WLARR1!J44</f>
        <v>215.517</v>
      </c>
      <c r="C44" s="9">
        <f>WLARR1!K44</f>
        <v>1652.892</v>
      </c>
      <c r="E44" s="10">
        <f t="shared" si="1"/>
        <v>50.85301837270341</v>
      </c>
      <c r="F44" s="9">
        <f t="shared" si="3"/>
        <v>707.0767716535432</v>
      </c>
      <c r="G44" s="9">
        <f t="shared" si="4"/>
        <v>5422.8740157480315</v>
      </c>
    </row>
    <row r="45" spans="1:7" ht="12.75">
      <c r="A45" s="8">
        <f>WLARR1!B45</f>
        <v>16</v>
      </c>
      <c r="B45" s="9">
        <f>WLARR1!J45</f>
        <v>216.92</v>
      </c>
      <c r="C45" s="9">
        <f>WLARR1!K45</f>
        <v>1626.016</v>
      </c>
      <c r="E45" s="10">
        <f t="shared" si="1"/>
        <v>52.49343832020997</v>
      </c>
      <c r="F45" s="9">
        <f t="shared" si="3"/>
        <v>711.6797900262467</v>
      </c>
      <c r="G45" s="9">
        <f t="shared" si="4"/>
        <v>5334.698162729659</v>
      </c>
    </row>
    <row r="46" spans="1:7" ht="12.75">
      <c r="A46" s="8">
        <f>WLARR1!B46</f>
        <v>16.5</v>
      </c>
      <c r="B46" s="9">
        <f>WLARR1!J46</f>
        <v>222.717</v>
      </c>
      <c r="C46" s="9">
        <f>WLARR1!K46</f>
        <v>1612.902</v>
      </c>
      <c r="E46" s="10">
        <f t="shared" si="1"/>
        <v>54.13385826771653</v>
      </c>
      <c r="F46" s="9">
        <f t="shared" si="3"/>
        <v>730.6988188976378</v>
      </c>
      <c r="G46" s="9">
        <f t="shared" si="4"/>
        <v>5291.673228346456</v>
      </c>
    </row>
    <row r="47" spans="1:7" ht="12.75">
      <c r="A47" s="8">
        <f>WLARR1!B47</f>
        <v>17</v>
      </c>
      <c r="B47" s="9">
        <f>WLARR1!J47</f>
        <v>220.751</v>
      </c>
      <c r="C47" s="9">
        <f>WLARR1!K47</f>
        <v>1626.016</v>
      </c>
      <c r="E47" s="10">
        <f aca="true" t="shared" si="5" ref="E47:E57">A47/0.3048</f>
        <v>55.77427821522309</v>
      </c>
      <c r="F47" s="9">
        <f aca="true" t="shared" si="6" ref="F47:F57">B47/0.3048</f>
        <v>724.248687664042</v>
      </c>
      <c r="G47" s="9">
        <f aca="true" t="shared" si="7" ref="G47:G57">C47/0.3048</f>
        <v>5334.698162729659</v>
      </c>
    </row>
    <row r="48" spans="1:7" ht="12.75">
      <c r="A48" s="8">
        <f>WLARR1!B48</f>
        <v>17.5</v>
      </c>
      <c r="B48" s="9">
        <f>WLARR1!J48</f>
        <v>215.983</v>
      </c>
      <c r="C48" s="9">
        <f>WLARR1!K48</f>
        <v>1626.016</v>
      </c>
      <c r="E48" s="10">
        <f t="shared" si="5"/>
        <v>57.41469816272966</v>
      </c>
      <c r="F48" s="9">
        <f t="shared" si="6"/>
        <v>708.6056430446195</v>
      </c>
      <c r="G48" s="9">
        <f t="shared" si="7"/>
        <v>5334.698162729659</v>
      </c>
    </row>
    <row r="49" spans="1:7" ht="12.75">
      <c r="A49" s="8">
        <f>WLARR1!B49</f>
        <v>18</v>
      </c>
      <c r="B49" s="9">
        <f>WLARR1!J49</f>
        <v>220.264</v>
      </c>
      <c r="C49" s="9">
        <f>WLARR1!K49</f>
        <v>1652.892</v>
      </c>
      <c r="E49" s="10">
        <f t="shared" si="5"/>
        <v>59.055118110236215</v>
      </c>
      <c r="F49" s="9">
        <f t="shared" si="6"/>
        <v>722.6509186351706</v>
      </c>
      <c r="G49" s="9">
        <f t="shared" si="7"/>
        <v>5422.8740157480315</v>
      </c>
    </row>
    <row r="50" spans="1:7" ht="12.75">
      <c r="A50" s="8">
        <f>WLARR1!B50</f>
        <v>18.5</v>
      </c>
      <c r="B50" s="9">
        <f>WLARR1!J50</f>
        <v>226.244</v>
      </c>
      <c r="C50" s="9">
        <f>WLARR1!K50</f>
        <v>1626.017</v>
      </c>
      <c r="E50" s="10">
        <f t="shared" si="5"/>
        <v>60.69553805774278</v>
      </c>
      <c r="F50" s="9">
        <f t="shared" si="6"/>
        <v>742.270341207349</v>
      </c>
      <c r="G50" s="9">
        <f t="shared" si="7"/>
        <v>5334.701443569554</v>
      </c>
    </row>
    <row r="51" spans="1:7" ht="12.75">
      <c r="A51" s="8">
        <f>WLARR1!B51</f>
        <v>19</v>
      </c>
      <c r="B51" s="9">
        <f>WLARR1!J51</f>
        <v>220.751</v>
      </c>
      <c r="C51" s="9">
        <f>WLARR1!K51</f>
        <v>1612.904</v>
      </c>
      <c r="E51" s="10">
        <f t="shared" si="5"/>
        <v>62.33595800524934</v>
      </c>
      <c r="F51" s="9">
        <f t="shared" si="6"/>
        <v>724.248687664042</v>
      </c>
      <c r="G51" s="9">
        <f t="shared" si="7"/>
        <v>5291.679790026246</v>
      </c>
    </row>
    <row r="52" spans="1:7" ht="12.75">
      <c r="A52" s="8">
        <f>WLARR1!B52</f>
        <v>19.5</v>
      </c>
      <c r="B52" s="9">
        <f>WLARR1!J52</f>
        <v>223.714</v>
      </c>
      <c r="C52" s="9">
        <f>WLARR1!K52</f>
        <v>1709.402</v>
      </c>
      <c r="E52" s="10">
        <f t="shared" si="5"/>
        <v>63.976377952755904</v>
      </c>
      <c r="F52" s="9">
        <f t="shared" si="6"/>
        <v>733.9698162729659</v>
      </c>
      <c r="G52" s="9">
        <f t="shared" si="7"/>
        <v>5608.274278215223</v>
      </c>
    </row>
    <row r="53" spans="1:7" ht="12.75">
      <c r="A53" s="8">
        <f>WLARR1!B53</f>
        <v>20</v>
      </c>
      <c r="B53" s="9">
        <f>WLARR1!J53</f>
        <v>226.757</v>
      </c>
      <c r="C53" s="9">
        <f>WLARR1!K53</f>
        <v>1754.385</v>
      </c>
      <c r="E53" s="10">
        <f t="shared" si="5"/>
        <v>65.61679790026247</v>
      </c>
      <c r="F53" s="9">
        <f t="shared" si="6"/>
        <v>743.9534120734908</v>
      </c>
      <c r="G53" s="9">
        <f t="shared" si="7"/>
        <v>5755.856299212598</v>
      </c>
    </row>
    <row r="54" spans="1:7" ht="12.75">
      <c r="A54" s="8">
        <f>WLARR1!B54</f>
        <v>20.5</v>
      </c>
      <c r="B54" s="9">
        <f>WLARR1!J54</f>
        <v>222.717</v>
      </c>
      <c r="C54" s="9">
        <f>WLARR1!K54</f>
        <v>1709.402</v>
      </c>
      <c r="E54" s="10">
        <f t="shared" si="5"/>
        <v>67.25721784776903</v>
      </c>
      <c r="F54" s="9">
        <f t="shared" si="6"/>
        <v>730.6988188976378</v>
      </c>
      <c r="G54" s="9">
        <f t="shared" si="7"/>
        <v>5608.274278215223</v>
      </c>
    </row>
    <row r="55" spans="1:7" ht="12.75">
      <c r="A55" s="8">
        <f>WLARR1!B55</f>
        <v>21</v>
      </c>
      <c r="B55" s="9">
        <f>WLARR1!J55</f>
        <v>209.644</v>
      </c>
      <c r="C55" s="9">
        <f>WLARR1!K55</f>
        <v>1234.568</v>
      </c>
      <c r="E55" s="10">
        <f t="shared" si="5"/>
        <v>68.89763779527559</v>
      </c>
      <c r="F55" s="9">
        <f t="shared" si="6"/>
        <v>687.8083989501312</v>
      </c>
      <c r="G55" s="9">
        <f t="shared" si="7"/>
        <v>4050.4199475065616</v>
      </c>
    </row>
    <row r="56" spans="1:7" ht="12.75">
      <c r="A56" s="8">
        <f>WLARR1!B56</f>
        <v>21.5</v>
      </c>
      <c r="B56" s="9">
        <f>WLARR1!J56</f>
        <v>216.92</v>
      </c>
      <c r="C56" s="9">
        <f>WLARR1!K56</f>
        <v>1680.673</v>
      </c>
      <c r="E56" s="10">
        <f t="shared" si="5"/>
        <v>70.53805774278214</v>
      </c>
      <c r="F56" s="9">
        <f t="shared" si="6"/>
        <v>711.6797900262467</v>
      </c>
      <c r="G56" s="9">
        <f t="shared" si="7"/>
        <v>5514.019028871391</v>
      </c>
    </row>
    <row r="57" spans="1:7" ht="12.75">
      <c r="A57" s="8">
        <f>WLARR1!B57</f>
        <v>22</v>
      </c>
      <c r="B57" s="9">
        <f>WLARR1!J57</f>
        <v>218.818</v>
      </c>
      <c r="C57" s="9">
        <f>WLARR1!K57</f>
        <v>1666.667</v>
      </c>
      <c r="E57" s="10">
        <f t="shared" si="5"/>
        <v>72.17847769028872</v>
      </c>
      <c r="F57" s="9">
        <f t="shared" si="6"/>
        <v>717.9068241469816</v>
      </c>
      <c r="G57" s="9">
        <f t="shared" si="7"/>
        <v>5468.0675853018365</v>
      </c>
    </row>
    <row r="58" spans="1:7" ht="12.75">
      <c r="A58" s="8">
        <f>WLARR1!B58</f>
        <v>22.5</v>
      </c>
      <c r="B58" s="9">
        <f>WLARR1!J58</f>
        <v>213.675</v>
      </c>
      <c r="C58" s="9">
        <f>WLARR1!K58</f>
        <v>1600</v>
      </c>
      <c r="E58" s="10">
        <f aca="true" t="shared" si="8" ref="E58:E100">A58/0.3048</f>
        <v>73.81889763779527</v>
      </c>
      <c r="F58" s="9">
        <f aca="true" t="shared" si="9" ref="F58:F100">B58/0.3048</f>
        <v>701.0334645669292</v>
      </c>
      <c r="G58" s="9">
        <f aca="true" t="shared" si="10" ref="G58:G100">C58/0.3048</f>
        <v>5249.343832020997</v>
      </c>
    </row>
    <row r="59" spans="1:7" ht="12.75">
      <c r="A59" s="8">
        <f>WLARR1!B59</f>
        <v>23</v>
      </c>
      <c r="B59" s="9">
        <f>WLARR1!J59</f>
        <v>230.415</v>
      </c>
      <c r="C59" s="9">
        <f>WLARR1!K59</f>
        <v>1626.016</v>
      </c>
      <c r="E59" s="10">
        <f t="shared" si="8"/>
        <v>75.45931758530183</v>
      </c>
      <c r="F59" s="9">
        <f t="shared" si="9"/>
        <v>755.9547244094488</v>
      </c>
      <c r="G59" s="9">
        <f t="shared" si="10"/>
        <v>5334.698162729659</v>
      </c>
    </row>
    <row r="60" spans="1:7" ht="12.75">
      <c r="A60" s="8">
        <f>WLARR1!B60</f>
        <v>23.5</v>
      </c>
      <c r="B60" s="9">
        <f>WLARR1!J60</f>
        <v>232.558</v>
      </c>
      <c r="C60" s="9">
        <f>WLARR1!K60</f>
        <v>1666.667</v>
      </c>
      <c r="E60" s="10">
        <f t="shared" si="8"/>
        <v>77.09973753280839</v>
      </c>
      <c r="F60" s="9">
        <f t="shared" si="9"/>
        <v>762.9855643044618</v>
      </c>
      <c r="G60" s="9">
        <f t="shared" si="10"/>
        <v>5468.0675853018365</v>
      </c>
    </row>
    <row r="61" spans="1:7" ht="12.75">
      <c r="A61" s="8">
        <f>WLARR1!B61</f>
        <v>24</v>
      </c>
      <c r="B61" s="9">
        <f>WLARR1!J61</f>
        <v>218.818</v>
      </c>
      <c r="C61" s="9">
        <f>WLARR1!K61</f>
        <v>1639.344</v>
      </c>
      <c r="E61" s="10">
        <f t="shared" si="8"/>
        <v>78.74015748031496</v>
      </c>
      <c r="F61" s="9">
        <f t="shared" si="9"/>
        <v>717.9068241469816</v>
      </c>
      <c r="G61" s="9">
        <f t="shared" si="10"/>
        <v>5378.425196850393</v>
      </c>
    </row>
    <row r="62" spans="1:7" ht="12.75">
      <c r="A62" s="8">
        <f>WLARR1!B62</f>
        <v>24.5</v>
      </c>
      <c r="B62" s="9">
        <f>WLARR1!J62</f>
        <v>217.391</v>
      </c>
      <c r="C62" s="9">
        <f>WLARR1!K62</f>
        <v>1652.894</v>
      </c>
      <c r="E62" s="10">
        <f t="shared" si="8"/>
        <v>80.38057742782152</v>
      </c>
      <c r="F62" s="9">
        <f t="shared" si="9"/>
        <v>713.2250656167978</v>
      </c>
      <c r="G62" s="9">
        <f t="shared" si="10"/>
        <v>5422.880577427822</v>
      </c>
    </row>
    <row r="63" spans="1:7" ht="12.75">
      <c r="A63" s="8">
        <f>WLARR1!B63</f>
        <v>25</v>
      </c>
      <c r="B63" s="9">
        <f>WLARR1!J63</f>
        <v>210.526</v>
      </c>
      <c r="C63" s="9">
        <f>WLARR1!K63</f>
        <v>1652.892</v>
      </c>
      <c r="E63" s="10">
        <f t="shared" si="8"/>
        <v>82.02099737532808</v>
      </c>
      <c r="F63" s="9">
        <f t="shared" si="9"/>
        <v>690.7020997375328</v>
      </c>
      <c r="G63" s="9">
        <f t="shared" si="10"/>
        <v>5422.8740157480315</v>
      </c>
    </row>
    <row r="64" spans="1:7" ht="12.75">
      <c r="A64" s="8">
        <f>WLARR1!B64</f>
        <v>25.5</v>
      </c>
      <c r="B64" s="9">
        <f>WLARR1!J64</f>
        <v>189.036</v>
      </c>
      <c r="C64" s="9">
        <f>WLARR1!K64</f>
        <v>1612.902</v>
      </c>
      <c r="E64" s="10">
        <f t="shared" si="8"/>
        <v>83.66141732283464</v>
      </c>
      <c r="F64" s="9">
        <f t="shared" si="9"/>
        <v>620.1968503937007</v>
      </c>
      <c r="G64" s="9">
        <f t="shared" si="10"/>
        <v>5291.673228346456</v>
      </c>
    </row>
    <row r="65" spans="1:7" ht="12.75">
      <c r="A65" s="8">
        <f>WLARR1!B65</f>
        <v>26</v>
      </c>
      <c r="B65" s="9">
        <f>WLARR1!J65</f>
        <v>183.486</v>
      </c>
      <c r="C65" s="9">
        <f>WLARR1!K65</f>
        <v>1639.345</v>
      </c>
      <c r="E65" s="10">
        <f t="shared" si="8"/>
        <v>85.30183727034121</v>
      </c>
      <c r="F65" s="9">
        <f t="shared" si="9"/>
        <v>601.9881889763778</v>
      </c>
      <c r="G65" s="9">
        <f t="shared" si="10"/>
        <v>5378.428477690289</v>
      </c>
    </row>
    <row r="66" spans="1:7" ht="12.75">
      <c r="A66" s="8">
        <f>WLARR1!B66</f>
        <v>26.5</v>
      </c>
      <c r="B66" s="9">
        <f>WLARR1!J66</f>
        <v>165.017</v>
      </c>
      <c r="C66" s="9">
        <f>WLARR1!K66</f>
        <v>1600</v>
      </c>
      <c r="E66" s="10">
        <f t="shared" si="8"/>
        <v>86.94225721784777</v>
      </c>
      <c r="F66" s="9">
        <f t="shared" si="9"/>
        <v>541.3943569553805</v>
      </c>
      <c r="G66" s="9">
        <f t="shared" si="10"/>
        <v>5249.343832020997</v>
      </c>
    </row>
    <row r="67" spans="1:7" ht="12.75">
      <c r="A67" s="8">
        <f>WLARR1!B67</f>
        <v>27</v>
      </c>
      <c r="B67" s="9">
        <f>WLARR1!J67</f>
        <v>167.504</v>
      </c>
      <c r="C67" s="9">
        <f>WLARR1!K67</f>
        <v>1612.904</v>
      </c>
      <c r="E67" s="10">
        <f t="shared" si="8"/>
        <v>88.58267716535433</v>
      </c>
      <c r="F67" s="9">
        <f t="shared" si="9"/>
        <v>549.5538057742782</v>
      </c>
      <c r="G67" s="9">
        <f t="shared" si="10"/>
        <v>5291.679790026246</v>
      </c>
    </row>
    <row r="68" spans="1:7" ht="12.75">
      <c r="A68" s="8">
        <f>WLARR1!B68</f>
        <v>27.5</v>
      </c>
      <c r="B68" s="9">
        <f>WLARR1!J68</f>
        <v>196.078</v>
      </c>
      <c r="C68" s="9">
        <f>WLARR1!K68</f>
        <v>1639.345</v>
      </c>
      <c r="E68" s="10">
        <f t="shared" si="8"/>
        <v>90.22309711286088</v>
      </c>
      <c r="F68" s="9">
        <f t="shared" si="9"/>
        <v>643.3005249343831</v>
      </c>
      <c r="G68" s="9">
        <f t="shared" si="10"/>
        <v>5378.428477690289</v>
      </c>
    </row>
    <row r="69" spans="1:7" ht="12.75">
      <c r="A69" s="8">
        <f>WLARR1!B69</f>
        <v>28</v>
      </c>
      <c r="B69" s="9">
        <f>WLARR1!J69</f>
        <v>216.92</v>
      </c>
      <c r="C69" s="9">
        <f>WLARR1!K69</f>
        <v>1639.344</v>
      </c>
      <c r="E69" s="10">
        <f t="shared" si="8"/>
        <v>91.86351706036744</v>
      </c>
      <c r="F69" s="9">
        <f t="shared" si="9"/>
        <v>711.6797900262467</v>
      </c>
      <c r="G69" s="9">
        <f t="shared" si="10"/>
        <v>5378.425196850393</v>
      </c>
    </row>
    <row r="70" spans="1:7" ht="12.75">
      <c r="A70" s="8">
        <f>WLARR1!B70</f>
        <v>28.5</v>
      </c>
      <c r="B70" s="9">
        <f>WLARR1!J70</f>
        <v>252.525</v>
      </c>
      <c r="C70" s="9">
        <f>WLARR1!K70</f>
        <v>1666.666</v>
      </c>
      <c r="E70" s="10">
        <f t="shared" si="8"/>
        <v>93.50393700787401</v>
      </c>
      <c r="F70" s="9">
        <f t="shared" si="9"/>
        <v>828.4940944881889</v>
      </c>
      <c r="G70" s="9">
        <f t="shared" si="10"/>
        <v>5468.064304461942</v>
      </c>
    </row>
    <row r="71" spans="1:7" ht="12.75">
      <c r="A71" s="8">
        <f>WLARR1!B71</f>
        <v>29</v>
      </c>
      <c r="B71" s="9">
        <f>WLARR1!J71</f>
        <v>272.48</v>
      </c>
      <c r="C71" s="9">
        <f>WLARR1!K71</f>
        <v>1680.673</v>
      </c>
      <c r="E71" s="10">
        <f t="shared" si="8"/>
        <v>95.14435695538057</v>
      </c>
      <c r="F71" s="9">
        <f t="shared" si="9"/>
        <v>893.9632545931759</v>
      </c>
      <c r="G71" s="9">
        <f t="shared" si="10"/>
        <v>5514.019028871391</v>
      </c>
    </row>
    <row r="72" spans="1:7" ht="12.75">
      <c r="A72" s="8">
        <f>WLARR1!B72</f>
        <v>29.5</v>
      </c>
      <c r="B72" s="9">
        <f>WLARR1!J72</f>
        <v>268.817</v>
      </c>
      <c r="C72" s="9">
        <f>WLARR1!K72</f>
        <v>1694.915</v>
      </c>
      <c r="E72" s="10">
        <f t="shared" si="8"/>
        <v>96.78477690288713</v>
      </c>
      <c r="F72" s="9">
        <f t="shared" si="9"/>
        <v>881.9455380577427</v>
      </c>
      <c r="G72" s="9">
        <f t="shared" si="10"/>
        <v>5560.7447506561675</v>
      </c>
    </row>
    <row r="73" spans="1:7" ht="12.75">
      <c r="A73" s="8">
        <f>WLARR1!B73</f>
        <v>30</v>
      </c>
      <c r="B73" s="9">
        <f>WLARR1!J73</f>
        <v>246.305</v>
      </c>
      <c r="C73" s="9">
        <f>WLARR1!K73</f>
        <v>1652.892</v>
      </c>
      <c r="E73" s="10">
        <f t="shared" si="8"/>
        <v>98.42519685039369</v>
      </c>
      <c r="F73" s="9">
        <f t="shared" si="9"/>
        <v>808.0872703412074</v>
      </c>
      <c r="G73" s="9">
        <f t="shared" si="10"/>
        <v>5422.8740157480315</v>
      </c>
    </row>
    <row r="74" spans="1:7" ht="12.75">
      <c r="A74" s="8">
        <f>WLARR1!B74</f>
        <v>31</v>
      </c>
      <c r="B74" s="9">
        <f>WLARR1!J74</f>
        <v>235.294</v>
      </c>
      <c r="C74" s="9">
        <f>WLARR1!K74</f>
        <v>1652.892</v>
      </c>
      <c r="E74" s="10">
        <f t="shared" si="8"/>
        <v>101.70603674540682</v>
      </c>
      <c r="F74" s="9">
        <f t="shared" si="9"/>
        <v>771.9619422572179</v>
      </c>
      <c r="G74" s="9">
        <f t="shared" si="10"/>
        <v>5422.8740157480315</v>
      </c>
    </row>
    <row r="75" spans="1:7" ht="12.75">
      <c r="A75" s="8">
        <f>WLARR1!B75</f>
        <v>32</v>
      </c>
      <c r="B75" s="9">
        <f>WLARR1!J75</f>
        <v>232.019</v>
      </c>
      <c r="C75" s="9">
        <f>WLARR1!K75</f>
        <v>1652.892</v>
      </c>
      <c r="E75" s="10">
        <f t="shared" si="8"/>
        <v>104.98687664041994</v>
      </c>
      <c r="F75" s="9">
        <f t="shared" si="9"/>
        <v>761.2171916010499</v>
      </c>
      <c r="G75" s="9">
        <f t="shared" si="10"/>
        <v>5422.8740157480315</v>
      </c>
    </row>
    <row r="76" spans="1:7" ht="12.75">
      <c r="A76" s="8">
        <f>WLARR1!B76</f>
        <v>33</v>
      </c>
      <c r="B76" s="9">
        <f>WLARR1!J76</f>
        <v>223.214</v>
      </c>
      <c r="C76" s="9">
        <f>WLARR1!K76</f>
        <v>1612.904</v>
      </c>
      <c r="E76" s="10">
        <f t="shared" si="8"/>
        <v>108.26771653543307</v>
      </c>
      <c r="F76" s="9">
        <f t="shared" si="9"/>
        <v>732.3293963254592</v>
      </c>
      <c r="G76" s="9">
        <f t="shared" si="10"/>
        <v>5291.679790026246</v>
      </c>
    </row>
    <row r="77" spans="1:7" ht="12.75">
      <c r="A77" s="8">
        <f>WLARR1!B77</f>
        <v>34</v>
      </c>
      <c r="B77" s="9">
        <f>WLARR1!J77</f>
        <v>194.932</v>
      </c>
      <c r="C77" s="9">
        <f>WLARR1!K77</f>
        <v>1600</v>
      </c>
      <c r="E77" s="10">
        <f t="shared" si="8"/>
        <v>111.54855643044618</v>
      </c>
      <c r="F77" s="9">
        <f t="shared" si="9"/>
        <v>639.540682414698</v>
      </c>
      <c r="G77" s="9">
        <f t="shared" si="10"/>
        <v>5249.343832020997</v>
      </c>
    </row>
    <row r="78" spans="1:7" ht="12.75">
      <c r="A78" s="8">
        <f>WLARR1!B78</f>
        <v>35</v>
      </c>
      <c r="B78" s="9">
        <f>WLARR1!J78</f>
        <v>195.695</v>
      </c>
      <c r="C78" s="9">
        <f>WLARR1!K78</f>
        <v>1600</v>
      </c>
      <c r="E78" s="10">
        <f t="shared" si="8"/>
        <v>114.82939632545931</v>
      </c>
      <c r="F78" s="9">
        <f t="shared" si="9"/>
        <v>642.0439632545931</v>
      </c>
      <c r="G78" s="9">
        <f t="shared" si="10"/>
        <v>5249.343832020997</v>
      </c>
    </row>
    <row r="79" spans="1:7" ht="12.75">
      <c r="A79" s="8">
        <f>WLARR1!B79</f>
        <v>37</v>
      </c>
      <c r="B79" s="9">
        <f>WLARR1!J79</f>
        <v>268.817</v>
      </c>
      <c r="C79" s="9">
        <f>WLARR1!K79</f>
        <v>1666.666</v>
      </c>
      <c r="E79" s="10">
        <f t="shared" si="8"/>
        <v>121.39107611548556</v>
      </c>
      <c r="F79" s="9">
        <f t="shared" si="9"/>
        <v>881.9455380577427</v>
      </c>
      <c r="G79" s="9">
        <f t="shared" si="10"/>
        <v>5468.064304461942</v>
      </c>
    </row>
    <row r="80" spans="1:7" ht="12.75">
      <c r="A80" s="8">
        <f>WLARR1!B80</f>
        <v>38</v>
      </c>
      <c r="B80" s="9">
        <f>WLARR1!J80</f>
        <v>268.096</v>
      </c>
      <c r="C80" s="9">
        <f>WLARR1!K80</f>
        <v>1666.667</v>
      </c>
      <c r="E80" s="10">
        <f t="shared" si="8"/>
        <v>124.67191601049868</v>
      </c>
      <c r="F80" s="9">
        <f t="shared" si="9"/>
        <v>879.5800524934383</v>
      </c>
      <c r="G80" s="9">
        <f t="shared" si="10"/>
        <v>5468.0675853018365</v>
      </c>
    </row>
    <row r="81" spans="1:7" ht="12.75">
      <c r="A81" s="8">
        <f>WLARR1!B81</f>
        <v>39</v>
      </c>
      <c r="B81" s="9">
        <f>WLARR1!J81</f>
        <v>270.27</v>
      </c>
      <c r="C81" s="9">
        <f>WLARR1!K81</f>
        <v>1666.667</v>
      </c>
      <c r="E81" s="10">
        <f t="shared" si="8"/>
        <v>127.95275590551181</v>
      </c>
      <c r="F81" s="9">
        <f t="shared" si="9"/>
        <v>886.7125984251968</v>
      </c>
      <c r="G81" s="9">
        <f t="shared" si="10"/>
        <v>5468.0675853018365</v>
      </c>
    </row>
    <row r="82" spans="1:7" ht="12.75">
      <c r="A82" s="8">
        <f>WLARR1!B82</f>
        <v>40</v>
      </c>
      <c r="B82" s="9">
        <f>WLARR1!J82</f>
        <v>204.082</v>
      </c>
      <c r="C82" s="9">
        <f>WLARR1!K82</f>
        <v>1600</v>
      </c>
      <c r="E82" s="10">
        <f t="shared" si="8"/>
        <v>131.23359580052494</v>
      </c>
      <c r="F82" s="9">
        <f t="shared" si="9"/>
        <v>669.5603674540682</v>
      </c>
      <c r="G82" s="9">
        <f t="shared" si="10"/>
        <v>5249.343832020997</v>
      </c>
    </row>
    <row r="83" spans="1:7" ht="12.75">
      <c r="A83" s="8">
        <f>WLARR1!B83</f>
        <v>41</v>
      </c>
      <c r="B83" s="9">
        <f>WLARR1!J83</f>
        <v>176.056</v>
      </c>
      <c r="C83" s="9">
        <f>WLARR1!K83</f>
        <v>1574.804</v>
      </c>
      <c r="E83" s="10">
        <f t="shared" si="8"/>
        <v>134.51443569553805</v>
      </c>
      <c r="F83" s="9">
        <f t="shared" si="9"/>
        <v>577.6115485564304</v>
      </c>
      <c r="G83" s="9">
        <f t="shared" si="10"/>
        <v>5166.679790026246</v>
      </c>
    </row>
    <row r="84" spans="1:7" ht="12.75">
      <c r="A84" s="8">
        <f>WLARR1!B84</f>
        <v>42</v>
      </c>
      <c r="B84" s="9">
        <f>WLARR1!J84</f>
        <v>205.761</v>
      </c>
      <c r="C84" s="9">
        <f>WLARR1!K84</f>
        <v>1666.667</v>
      </c>
      <c r="E84" s="10">
        <f t="shared" si="8"/>
        <v>137.79527559055117</v>
      </c>
      <c r="F84" s="9">
        <f t="shared" si="9"/>
        <v>675.0688976377952</v>
      </c>
      <c r="G84" s="9">
        <f t="shared" si="10"/>
        <v>5468.0675853018365</v>
      </c>
    </row>
    <row r="85" spans="1:7" ht="12.75">
      <c r="A85" s="8">
        <f>WLARR1!B85</f>
        <v>43</v>
      </c>
      <c r="B85" s="9">
        <f>WLARR1!J85</f>
        <v>223.464</v>
      </c>
      <c r="C85" s="9">
        <f>WLARR1!K85</f>
        <v>1694.915</v>
      </c>
      <c r="E85" s="10">
        <f t="shared" si="8"/>
        <v>141.0761154855643</v>
      </c>
      <c r="F85" s="9">
        <f t="shared" si="9"/>
        <v>733.1496062992126</v>
      </c>
      <c r="G85" s="9">
        <f t="shared" si="10"/>
        <v>5560.7447506561675</v>
      </c>
    </row>
    <row r="86" spans="1:7" ht="12.75">
      <c r="A86" s="8">
        <f>WLARR1!B86</f>
        <v>44</v>
      </c>
      <c r="B86" s="9">
        <f>WLARR1!J86</f>
        <v>769.231</v>
      </c>
      <c r="C86" s="9">
        <f>WLARR1!K86</f>
        <v>1869.159</v>
      </c>
      <c r="E86" s="10">
        <f t="shared" si="8"/>
        <v>144.35695538057743</v>
      </c>
      <c r="F86" s="9">
        <f t="shared" si="9"/>
        <v>2523.72375328084</v>
      </c>
      <c r="G86" s="9">
        <f t="shared" si="10"/>
        <v>6132.4114173228345</v>
      </c>
    </row>
    <row r="87" spans="1:7" ht="12.75">
      <c r="A87" s="8">
        <f>WLARR1!B87</f>
        <v>45</v>
      </c>
      <c r="B87" s="9">
        <f>WLARR1!J87</f>
        <v>327.869</v>
      </c>
      <c r="C87" s="9">
        <f>WLARR1!K87</f>
        <v>1587.301</v>
      </c>
      <c r="E87" s="10">
        <f t="shared" si="8"/>
        <v>147.63779527559055</v>
      </c>
      <c r="F87" s="9">
        <f t="shared" si="9"/>
        <v>1075.6856955380579</v>
      </c>
      <c r="G87" s="9">
        <f t="shared" si="10"/>
        <v>5207.680446194226</v>
      </c>
    </row>
    <row r="88" spans="1:7" ht="12.75">
      <c r="A88" s="8">
        <f>WLARR1!B88</f>
        <v>46</v>
      </c>
      <c r="B88" s="9">
        <f>WLARR1!J88</f>
        <v>284.9</v>
      </c>
      <c r="C88" s="9">
        <f>WLARR1!K88</f>
        <v>1754.385</v>
      </c>
      <c r="E88" s="10">
        <f t="shared" si="8"/>
        <v>150.91863517060366</v>
      </c>
      <c r="F88" s="9">
        <f t="shared" si="9"/>
        <v>934.7112860892387</v>
      </c>
      <c r="G88" s="9">
        <f t="shared" si="10"/>
        <v>5755.856299212598</v>
      </c>
    </row>
    <row r="89" spans="1:7" ht="12.75">
      <c r="A89" s="8">
        <f>WLARR1!B89</f>
        <v>47</v>
      </c>
      <c r="B89" s="9">
        <f>WLARR1!J89</f>
        <v>170.94</v>
      </c>
      <c r="C89" s="9">
        <f>WLARR1!K89</f>
        <v>1470.588</v>
      </c>
      <c r="E89" s="10">
        <f t="shared" si="8"/>
        <v>154.19947506561678</v>
      </c>
      <c r="F89" s="9">
        <f t="shared" si="9"/>
        <v>560.8267716535432</v>
      </c>
      <c r="G89" s="9">
        <f t="shared" si="10"/>
        <v>4824.763779527559</v>
      </c>
    </row>
    <row r="90" spans="1:7" ht="12.75">
      <c r="A90" s="8">
        <f>WLARR1!B90</f>
        <v>48</v>
      </c>
      <c r="B90" s="9">
        <f>WLARR1!J90</f>
        <v>219.78</v>
      </c>
      <c r="C90" s="9">
        <f>WLARR1!K90</f>
        <v>1724.138</v>
      </c>
      <c r="E90" s="10">
        <f t="shared" si="8"/>
        <v>157.48031496062993</v>
      </c>
      <c r="F90" s="9">
        <f t="shared" si="9"/>
        <v>721.0629921259842</v>
      </c>
      <c r="G90" s="9">
        <f t="shared" si="10"/>
        <v>5656.620734908136</v>
      </c>
    </row>
    <row r="91" spans="1:7" ht="12.75">
      <c r="A91" s="8">
        <f>WLARR1!B91</f>
        <v>49</v>
      </c>
      <c r="B91" s="9">
        <f>WLARR1!J91</f>
        <v>228.833</v>
      </c>
      <c r="C91" s="9">
        <f>WLARR1!K91</f>
        <v>1652.892</v>
      </c>
      <c r="E91" s="10">
        <f t="shared" si="8"/>
        <v>160.76115485564304</v>
      </c>
      <c r="F91" s="9">
        <f t="shared" si="9"/>
        <v>750.764435695538</v>
      </c>
      <c r="G91" s="9">
        <f t="shared" si="10"/>
        <v>5422.8740157480315</v>
      </c>
    </row>
    <row r="92" spans="1:7" ht="12.75">
      <c r="A92" s="8">
        <f>WLARR1!B92</f>
        <v>50</v>
      </c>
      <c r="B92" s="9">
        <f>WLARR1!J92</f>
        <v>234.742</v>
      </c>
      <c r="C92" s="9">
        <f>WLARR1!K92</f>
        <v>1666.666</v>
      </c>
      <c r="E92" s="10">
        <f t="shared" si="8"/>
        <v>164.04199475065616</v>
      </c>
      <c r="F92" s="9">
        <f t="shared" si="9"/>
        <v>770.1509186351706</v>
      </c>
      <c r="G92" s="9">
        <f t="shared" si="10"/>
        <v>5468.064304461942</v>
      </c>
    </row>
    <row r="93" spans="1:7" ht="12.75">
      <c r="A93" s="8">
        <f>WLARR1!B93</f>
        <v>51</v>
      </c>
      <c r="B93" s="9">
        <f>WLARR1!J93</f>
        <v>319.489</v>
      </c>
      <c r="C93" s="9">
        <f>WLARR1!K93</f>
        <v>1709.402</v>
      </c>
      <c r="E93" s="10">
        <f t="shared" si="8"/>
        <v>167.32283464566927</v>
      </c>
      <c r="F93" s="9">
        <f t="shared" si="9"/>
        <v>1048.1922572178476</v>
      </c>
      <c r="G93" s="9">
        <f t="shared" si="10"/>
        <v>5608.274278215223</v>
      </c>
    </row>
    <row r="94" spans="1:7" ht="12.75">
      <c r="A94" s="8">
        <f>WLARR1!B94</f>
        <v>52</v>
      </c>
      <c r="B94" s="9">
        <f>WLARR1!J94</f>
        <v>271.003</v>
      </c>
      <c r="C94" s="9">
        <f>WLARR1!K94</f>
        <v>1666.666</v>
      </c>
      <c r="E94" s="10">
        <f t="shared" si="8"/>
        <v>170.60367454068242</v>
      </c>
      <c r="F94" s="9">
        <f t="shared" si="9"/>
        <v>889.1174540682414</v>
      </c>
      <c r="G94" s="9">
        <f t="shared" si="10"/>
        <v>5468.064304461942</v>
      </c>
    </row>
    <row r="95" spans="1:7" ht="12.75">
      <c r="A95" s="8">
        <f>WLARR1!B95</f>
        <v>53</v>
      </c>
      <c r="B95" s="9">
        <f>WLARR1!J95</f>
        <v>243.902</v>
      </c>
      <c r="C95" s="9">
        <f>WLARR1!K95</f>
        <v>1694.915</v>
      </c>
      <c r="E95" s="10">
        <f t="shared" si="8"/>
        <v>173.88451443569554</v>
      </c>
      <c r="F95" s="9">
        <f t="shared" si="9"/>
        <v>800.2034120734908</v>
      </c>
      <c r="G95" s="9">
        <f t="shared" si="10"/>
        <v>5560.7447506561675</v>
      </c>
    </row>
    <row r="96" spans="1:7" ht="12.75">
      <c r="A96" s="8">
        <f>WLARR1!B96</f>
        <v>54</v>
      </c>
      <c r="B96" s="9">
        <f>WLARR1!J96</f>
        <v>272.48</v>
      </c>
      <c r="C96" s="9">
        <f>WLARR1!K96</f>
        <v>1694.915</v>
      </c>
      <c r="E96" s="10">
        <f t="shared" si="8"/>
        <v>177.16535433070865</v>
      </c>
      <c r="F96" s="9">
        <f t="shared" si="9"/>
        <v>893.9632545931759</v>
      </c>
      <c r="G96" s="9">
        <f t="shared" si="10"/>
        <v>5560.7447506561675</v>
      </c>
    </row>
    <row r="97" spans="1:7" ht="12.75">
      <c r="A97" s="8">
        <f>WLARR1!B97</f>
        <v>55</v>
      </c>
      <c r="B97" s="9">
        <f>WLARR1!J97</f>
        <v>301.205</v>
      </c>
      <c r="C97" s="9">
        <f>WLARR1!K97</f>
        <v>1709.402</v>
      </c>
      <c r="E97" s="10">
        <f t="shared" si="8"/>
        <v>180.44619422572177</v>
      </c>
      <c r="F97" s="9">
        <f t="shared" si="9"/>
        <v>988.2053805774277</v>
      </c>
      <c r="G97" s="9">
        <f t="shared" si="10"/>
        <v>5608.274278215223</v>
      </c>
    </row>
    <row r="98" spans="1:7" ht="12.75">
      <c r="A98" s="8">
        <f>WLARR1!B98</f>
        <v>56</v>
      </c>
      <c r="B98" s="9">
        <f>WLARR1!J98</f>
        <v>315.457</v>
      </c>
      <c r="C98" s="9">
        <f>WLARR1!K98</f>
        <v>1724.137</v>
      </c>
      <c r="E98" s="10">
        <f t="shared" si="8"/>
        <v>183.72703412073488</v>
      </c>
      <c r="F98" s="9">
        <f t="shared" si="9"/>
        <v>1034.9639107611547</v>
      </c>
      <c r="G98" s="9">
        <f t="shared" si="10"/>
        <v>5656.617454068241</v>
      </c>
    </row>
    <row r="99" spans="1:7" ht="12.75">
      <c r="A99" s="8">
        <f>WLARR1!B99</f>
        <v>57</v>
      </c>
      <c r="B99" s="9">
        <f>WLARR1!J99</f>
        <v>312.5</v>
      </c>
      <c r="C99" s="9">
        <f>WLARR1!K99</f>
        <v>1709.402</v>
      </c>
      <c r="E99" s="10">
        <f t="shared" si="8"/>
        <v>187.00787401574803</v>
      </c>
      <c r="F99" s="9">
        <f t="shared" si="9"/>
        <v>1025.262467191601</v>
      </c>
      <c r="G99" s="9">
        <f t="shared" si="10"/>
        <v>5608.274278215223</v>
      </c>
    </row>
    <row r="100" spans="1:7" ht="12.75">
      <c r="A100" s="8">
        <f>WLARR1!B100</f>
        <v>58</v>
      </c>
      <c r="B100" s="9">
        <f>WLARR1!J100</f>
        <v>235.294</v>
      </c>
      <c r="C100" s="9">
        <f>WLARR1!K100</f>
        <v>1694.916</v>
      </c>
      <c r="E100" s="10">
        <f t="shared" si="8"/>
        <v>190.28871391076115</v>
      </c>
      <c r="F100" s="9">
        <f t="shared" si="9"/>
        <v>771.9619422572179</v>
      </c>
      <c r="G100" s="9">
        <f t="shared" si="10"/>
        <v>5560.748031496062</v>
      </c>
    </row>
    <row r="101" spans="1:7" ht="12.75">
      <c r="A101" s="8">
        <f>WLARR1!B101</f>
        <v>59</v>
      </c>
      <c r="B101" s="9">
        <f>WLARR1!J101</f>
        <v>235.849</v>
      </c>
      <c r="C101" s="9">
        <f>WLARR1!K101</f>
        <v>1680.673</v>
      </c>
      <c r="E101" s="10">
        <f aca="true" t="shared" si="11" ref="E101:E114">A101/0.3048</f>
        <v>193.56955380577426</v>
      </c>
      <c r="F101" s="9">
        <f aca="true" t="shared" si="12" ref="F101:F114">B101/0.3048</f>
        <v>773.78280839895</v>
      </c>
      <c r="G101" s="9">
        <f aca="true" t="shared" si="13" ref="G101:G114">C101/0.3048</f>
        <v>5514.019028871391</v>
      </c>
    </row>
    <row r="102" spans="1:7" ht="12.75">
      <c r="A102" s="8">
        <f>WLARR1!B102</f>
        <v>60</v>
      </c>
      <c r="B102" s="9">
        <f>WLARR1!J102</f>
        <v>253.807</v>
      </c>
      <c r="C102" s="9">
        <f>WLARR1!K102</f>
        <v>1680.673</v>
      </c>
      <c r="E102" s="10">
        <f t="shared" si="11"/>
        <v>196.85039370078738</v>
      </c>
      <c r="F102" s="9">
        <f t="shared" si="12"/>
        <v>832.7001312335957</v>
      </c>
      <c r="G102" s="9">
        <f t="shared" si="13"/>
        <v>5514.019028871391</v>
      </c>
    </row>
    <row r="103" spans="1:7" ht="12.75">
      <c r="A103" s="8">
        <f>WLARR1!B103</f>
        <v>61</v>
      </c>
      <c r="B103" s="9">
        <f>WLARR1!J103</f>
        <v>242.718</v>
      </c>
      <c r="C103" s="9">
        <f>WLARR1!K103</f>
        <v>1652.892</v>
      </c>
      <c r="E103" s="10">
        <f t="shared" si="11"/>
        <v>200.13123359580052</v>
      </c>
      <c r="F103" s="9">
        <f t="shared" si="12"/>
        <v>796.3188976377952</v>
      </c>
      <c r="G103" s="9">
        <f t="shared" si="13"/>
        <v>5422.8740157480315</v>
      </c>
    </row>
    <row r="104" spans="1:7" ht="12.75">
      <c r="A104" s="8">
        <f>WLARR1!B104</f>
        <v>62</v>
      </c>
      <c r="B104" s="9">
        <f>WLARR1!J104</f>
        <v>217.391</v>
      </c>
      <c r="C104" s="9">
        <f>WLARR1!K104</f>
        <v>1652.892</v>
      </c>
      <c r="E104" s="10">
        <f t="shared" si="11"/>
        <v>203.41207349081364</v>
      </c>
      <c r="F104" s="9">
        <f t="shared" si="12"/>
        <v>713.2250656167978</v>
      </c>
      <c r="G104" s="9">
        <f t="shared" si="13"/>
        <v>5422.8740157480315</v>
      </c>
    </row>
    <row r="105" spans="1:7" ht="12.75">
      <c r="A105" s="8">
        <f>WLARR1!B105</f>
        <v>63</v>
      </c>
      <c r="B105" s="9">
        <f>WLARR1!J105</f>
        <v>301.205</v>
      </c>
      <c r="C105" s="9">
        <f>WLARR1!K105</f>
        <v>1694.915</v>
      </c>
      <c r="E105" s="10">
        <f t="shared" si="11"/>
        <v>206.69291338582676</v>
      </c>
      <c r="F105" s="9">
        <f t="shared" si="12"/>
        <v>988.2053805774277</v>
      </c>
      <c r="G105" s="9">
        <f t="shared" si="13"/>
        <v>5560.7447506561675</v>
      </c>
    </row>
    <row r="106" spans="1:7" ht="12.75">
      <c r="A106" s="8">
        <f>WLARR1!B106</f>
        <v>64</v>
      </c>
      <c r="B106" s="9">
        <f>WLARR1!J106</f>
        <v>304.878</v>
      </c>
      <c r="C106" s="9">
        <f>WLARR1!K106</f>
        <v>1709.402</v>
      </c>
      <c r="E106" s="10">
        <f t="shared" si="11"/>
        <v>209.97375328083987</v>
      </c>
      <c r="F106" s="9">
        <f t="shared" si="12"/>
        <v>1000.255905511811</v>
      </c>
      <c r="G106" s="9">
        <f t="shared" si="13"/>
        <v>5608.274278215223</v>
      </c>
    </row>
    <row r="107" spans="1:7" ht="12.75">
      <c r="A107" s="8">
        <f>WLARR1!B107</f>
        <v>65</v>
      </c>
      <c r="B107" s="9">
        <f>WLARR1!J107</f>
        <v>476.191</v>
      </c>
      <c r="C107" s="9">
        <f>WLARR1!K107</f>
        <v>1694.915</v>
      </c>
      <c r="E107" s="10">
        <f t="shared" si="11"/>
        <v>213.25459317585302</v>
      </c>
      <c r="F107" s="9">
        <f t="shared" si="12"/>
        <v>1562.306430446194</v>
      </c>
      <c r="G107" s="9">
        <f t="shared" si="13"/>
        <v>5560.7447506561675</v>
      </c>
    </row>
    <row r="108" spans="1:7" ht="12.75">
      <c r="A108" s="8">
        <f>WLARR1!B108</f>
        <v>66</v>
      </c>
      <c r="B108" s="9">
        <f>WLARR1!J108</f>
        <v>284.091</v>
      </c>
      <c r="C108" s="9">
        <f>WLARR1!K108</f>
        <v>1680.672</v>
      </c>
      <c r="E108" s="10">
        <f t="shared" si="11"/>
        <v>216.53543307086613</v>
      </c>
      <c r="F108" s="9">
        <f t="shared" si="12"/>
        <v>932.0570866141732</v>
      </c>
      <c r="G108" s="9">
        <f t="shared" si="13"/>
        <v>5514.015748031496</v>
      </c>
    </row>
    <row r="109" spans="1:7" ht="12.75">
      <c r="A109" s="8">
        <f>WLARR1!B109</f>
        <v>67</v>
      </c>
      <c r="B109" s="9">
        <f>WLARR1!J109</f>
        <v>362.319</v>
      </c>
      <c r="C109" s="9">
        <f>WLARR1!K109</f>
        <v>1652.892</v>
      </c>
      <c r="E109" s="10">
        <f t="shared" si="11"/>
        <v>219.81627296587925</v>
      </c>
      <c r="F109" s="9">
        <f t="shared" si="12"/>
        <v>1188.7106299212599</v>
      </c>
      <c r="G109" s="9">
        <f t="shared" si="13"/>
        <v>5422.8740157480315</v>
      </c>
    </row>
    <row r="110" spans="1:7" ht="12.75">
      <c r="A110" s="8">
        <f>WLARR1!B110</f>
        <v>68</v>
      </c>
      <c r="B110" s="9">
        <f>WLARR1!J110</f>
        <v>326.797</v>
      </c>
      <c r="C110" s="9">
        <f>WLARR1!K110</f>
        <v>1652.892</v>
      </c>
      <c r="E110" s="10">
        <f t="shared" si="11"/>
        <v>223.09711286089237</v>
      </c>
      <c r="F110" s="9">
        <f t="shared" si="12"/>
        <v>1072.1686351706037</v>
      </c>
      <c r="G110" s="9">
        <f t="shared" si="13"/>
        <v>5422.8740157480315</v>
      </c>
    </row>
    <row r="111" spans="1:7" ht="12.75">
      <c r="A111" s="8">
        <f>WLARR1!B111</f>
        <v>69</v>
      </c>
      <c r="B111" s="9">
        <f>WLARR1!J111</f>
        <v>214.133</v>
      </c>
      <c r="C111" s="9">
        <f>WLARR1!K111</f>
        <v>1680.672</v>
      </c>
      <c r="E111" s="10">
        <f t="shared" si="11"/>
        <v>226.3779527559055</v>
      </c>
      <c r="F111" s="9">
        <f t="shared" si="12"/>
        <v>702.5360892388452</v>
      </c>
      <c r="G111" s="9">
        <f t="shared" si="13"/>
        <v>5514.015748031496</v>
      </c>
    </row>
    <row r="112" spans="1:7" ht="12.75">
      <c r="A112" s="8">
        <f>WLARR1!B112</f>
        <v>70</v>
      </c>
      <c r="B112" s="9">
        <f>WLARR1!J112</f>
        <v>178.891</v>
      </c>
      <c r="C112" s="9">
        <f>WLARR1!K112</f>
        <v>1666.667</v>
      </c>
      <c r="E112" s="10">
        <f t="shared" si="11"/>
        <v>229.65879265091863</v>
      </c>
      <c r="F112" s="9">
        <f t="shared" si="12"/>
        <v>586.9127296587926</v>
      </c>
      <c r="G112" s="9">
        <f t="shared" si="13"/>
        <v>5468.0675853018365</v>
      </c>
    </row>
    <row r="113" spans="1:7" ht="12.75">
      <c r="A113" s="8">
        <f>WLARR1!B113</f>
        <v>71</v>
      </c>
      <c r="B113" s="9">
        <f>WLARR1!J113</f>
        <v>241.546</v>
      </c>
      <c r="C113" s="9">
        <f>WLARR1!K113</f>
        <v>1666.666</v>
      </c>
      <c r="E113" s="10">
        <f t="shared" si="11"/>
        <v>232.93963254593174</v>
      </c>
      <c r="F113" s="9">
        <f t="shared" si="12"/>
        <v>792.4737532808398</v>
      </c>
      <c r="G113" s="9">
        <f t="shared" si="13"/>
        <v>5468.064304461942</v>
      </c>
    </row>
    <row r="114" spans="1:7" ht="12.75">
      <c r="A114" s="8">
        <f>WLARR1!B114</f>
        <v>72</v>
      </c>
      <c r="B114" s="9">
        <f>WLARR1!J114</f>
        <v>302.115</v>
      </c>
      <c r="C114" s="9">
        <f>WLARR1!K114</f>
        <v>1739.13</v>
      </c>
      <c r="E114" s="10">
        <f t="shared" si="11"/>
        <v>236.22047244094486</v>
      </c>
      <c r="F114" s="9">
        <f t="shared" si="12"/>
        <v>991.1909448818898</v>
      </c>
      <c r="G114" s="9">
        <f t="shared" si="13"/>
        <v>5705.807086614173</v>
      </c>
    </row>
    <row r="115" spans="1:7" ht="12.75">
      <c r="A115" s="8">
        <f>WLARR1!B115</f>
        <v>73</v>
      </c>
      <c r="B115" s="9">
        <f>WLARR1!J115</f>
        <v>425.532</v>
      </c>
      <c r="C115" s="9">
        <f>WLARR1!K115</f>
        <v>1724.137</v>
      </c>
      <c r="E115" s="10">
        <f aca="true" t="shared" si="14" ref="E115:E140">A115/0.3048</f>
        <v>239.501312335958</v>
      </c>
      <c r="F115" s="9">
        <f aca="true" t="shared" si="15" ref="F115:F140">B115/0.3048</f>
        <v>1396.1023622047244</v>
      </c>
      <c r="G115" s="9">
        <f aca="true" t="shared" si="16" ref="G115:G140">C115/0.3048</f>
        <v>5656.617454068241</v>
      </c>
    </row>
    <row r="116" spans="1:7" ht="12.75">
      <c r="A116" s="8">
        <f>WLARR1!B116</f>
        <v>74</v>
      </c>
      <c r="B116" s="9">
        <f>WLARR1!J116</f>
        <v>229.885</v>
      </c>
      <c r="C116" s="9">
        <f>WLARR1!K116</f>
        <v>1680.672</v>
      </c>
      <c r="E116" s="10">
        <f t="shared" si="14"/>
        <v>242.78215223097112</v>
      </c>
      <c r="F116" s="9">
        <f t="shared" si="15"/>
        <v>754.2158792650918</v>
      </c>
      <c r="G116" s="9">
        <f t="shared" si="16"/>
        <v>5514.015748031496</v>
      </c>
    </row>
    <row r="117" spans="1:7" ht="12.75">
      <c r="A117" s="8">
        <f>WLARR1!B117</f>
        <v>75</v>
      </c>
      <c r="B117" s="9">
        <f>WLARR1!J117</f>
        <v>254.453</v>
      </c>
      <c r="C117" s="9">
        <f>WLARR1!K117</f>
        <v>1709.402</v>
      </c>
      <c r="E117" s="10">
        <f t="shared" si="14"/>
        <v>246.06299212598424</v>
      </c>
      <c r="F117" s="9">
        <f t="shared" si="15"/>
        <v>834.8195538057743</v>
      </c>
      <c r="G117" s="9">
        <f t="shared" si="16"/>
        <v>5608.274278215223</v>
      </c>
    </row>
    <row r="118" spans="1:7" ht="12.75">
      <c r="A118" s="8">
        <f>WLARR1!B118</f>
        <v>76</v>
      </c>
      <c r="B118" s="9">
        <f>WLARR1!J118</f>
        <v>262.467</v>
      </c>
      <c r="C118" s="9">
        <f>WLARR1!K118</f>
        <v>1724.138</v>
      </c>
      <c r="E118" s="10">
        <f t="shared" si="14"/>
        <v>249.34383202099735</v>
      </c>
      <c r="F118" s="9">
        <f t="shared" si="15"/>
        <v>861.1122047244094</v>
      </c>
      <c r="G118" s="9">
        <f t="shared" si="16"/>
        <v>5656.620734908136</v>
      </c>
    </row>
    <row r="119" spans="1:7" ht="12.75">
      <c r="A119" s="8">
        <f>WLARR1!B119</f>
        <v>77</v>
      </c>
      <c r="B119" s="9">
        <f>WLARR1!J119</f>
        <v>263.158</v>
      </c>
      <c r="C119" s="9">
        <f>WLARR1!K119</f>
        <v>1680.673</v>
      </c>
      <c r="E119" s="10">
        <f t="shared" si="14"/>
        <v>252.6246719160105</v>
      </c>
      <c r="F119" s="9">
        <f t="shared" si="15"/>
        <v>863.3792650918635</v>
      </c>
      <c r="G119" s="9">
        <f t="shared" si="16"/>
        <v>5514.019028871391</v>
      </c>
    </row>
    <row r="120" spans="1:7" ht="12.75">
      <c r="A120" s="8">
        <f>WLARR1!B120</f>
        <v>78</v>
      </c>
      <c r="B120" s="9">
        <f>WLARR1!J120</f>
        <v>323.625</v>
      </c>
      <c r="C120" s="9">
        <f>WLARR1!K120</f>
        <v>1709.402</v>
      </c>
      <c r="E120" s="10">
        <f t="shared" si="14"/>
        <v>255.90551181102362</v>
      </c>
      <c r="F120" s="9">
        <f t="shared" si="15"/>
        <v>1061.761811023622</v>
      </c>
      <c r="G120" s="9">
        <f t="shared" si="16"/>
        <v>5608.274278215223</v>
      </c>
    </row>
    <row r="121" spans="1:7" ht="12.75">
      <c r="A121" s="8">
        <f>WLARR1!B121</f>
        <v>79</v>
      </c>
      <c r="B121" s="9">
        <f>WLARR1!J121</f>
        <v>370.37</v>
      </c>
      <c r="C121" s="9">
        <f>WLARR1!K121</f>
        <v>1709.402</v>
      </c>
      <c r="E121" s="10">
        <f t="shared" si="14"/>
        <v>259.18635170603676</v>
      </c>
      <c r="F121" s="9">
        <f t="shared" si="15"/>
        <v>1215.1246719160104</v>
      </c>
      <c r="G121" s="9">
        <f t="shared" si="16"/>
        <v>5608.274278215223</v>
      </c>
    </row>
    <row r="122" spans="1:7" ht="12.75">
      <c r="A122" s="8">
        <f>WLARR1!B122</f>
        <v>80</v>
      </c>
      <c r="B122" s="9">
        <f>WLARR1!J122</f>
        <v>255.102</v>
      </c>
      <c r="C122" s="9">
        <f>WLARR1!K122</f>
        <v>1666.667</v>
      </c>
      <c r="E122" s="10">
        <f t="shared" si="14"/>
        <v>262.4671916010499</v>
      </c>
      <c r="F122" s="9">
        <f t="shared" si="15"/>
        <v>836.9488188976378</v>
      </c>
      <c r="G122" s="9">
        <f t="shared" si="16"/>
        <v>5468.0675853018365</v>
      </c>
    </row>
    <row r="123" spans="1:7" ht="12.75">
      <c r="A123" s="8">
        <f>WLARR1!B123</f>
        <v>81</v>
      </c>
      <c r="B123" s="9">
        <f>WLARR1!J123</f>
        <v>324.675</v>
      </c>
      <c r="C123" s="9">
        <f>WLARR1!K123</f>
        <v>1724.138</v>
      </c>
      <c r="E123" s="10">
        <f t="shared" si="14"/>
        <v>265.748031496063</v>
      </c>
      <c r="F123" s="9">
        <f t="shared" si="15"/>
        <v>1065.2066929133857</v>
      </c>
      <c r="G123" s="9">
        <f t="shared" si="16"/>
        <v>5656.620734908136</v>
      </c>
    </row>
    <row r="124" spans="1:7" ht="12.75">
      <c r="A124" s="8">
        <f>WLARR1!B124</f>
        <v>82</v>
      </c>
      <c r="B124" s="9">
        <f>WLARR1!J124</f>
        <v>362.319</v>
      </c>
      <c r="C124" s="9">
        <f>WLARR1!K124</f>
        <v>1739.13</v>
      </c>
      <c r="E124" s="10">
        <f t="shared" si="14"/>
        <v>269.0288713910761</v>
      </c>
      <c r="F124" s="9">
        <f t="shared" si="15"/>
        <v>1188.7106299212599</v>
      </c>
      <c r="G124" s="9">
        <f t="shared" si="16"/>
        <v>5705.807086614173</v>
      </c>
    </row>
    <row r="125" spans="1:7" ht="12.75">
      <c r="A125" s="8">
        <f>WLARR1!B125</f>
        <v>83</v>
      </c>
      <c r="B125" s="9">
        <f>WLARR1!J125</f>
        <v>349.65</v>
      </c>
      <c r="C125" s="9">
        <f>WLARR1!K125</f>
        <v>1724.138</v>
      </c>
      <c r="E125" s="10">
        <f t="shared" si="14"/>
        <v>272.3097112860892</v>
      </c>
      <c r="F125" s="9">
        <f t="shared" si="15"/>
        <v>1147.1456692913384</v>
      </c>
      <c r="G125" s="9">
        <f t="shared" si="16"/>
        <v>5656.620734908136</v>
      </c>
    </row>
    <row r="126" spans="1:7" ht="12.75">
      <c r="A126" s="8">
        <f>WLARR1!B126</f>
        <v>84</v>
      </c>
      <c r="B126" s="9">
        <f>WLARR1!J126</f>
        <v>262.467</v>
      </c>
      <c r="C126" s="9">
        <f>WLARR1!K126</f>
        <v>1724.137</v>
      </c>
      <c r="E126" s="10">
        <f t="shared" si="14"/>
        <v>275.59055118110234</v>
      </c>
      <c r="F126" s="9">
        <f t="shared" si="15"/>
        <v>861.1122047244094</v>
      </c>
      <c r="G126" s="9">
        <f t="shared" si="16"/>
        <v>5656.617454068241</v>
      </c>
    </row>
    <row r="127" spans="1:7" ht="12.75">
      <c r="A127" s="8">
        <f>WLARR1!B127</f>
        <v>85</v>
      </c>
      <c r="B127" s="9">
        <f>WLARR1!J127</f>
        <v>277.008</v>
      </c>
      <c r="C127" s="9">
        <f>WLARR1!K127</f>
        <v>1724.138</v>
      </c>
      <c r="E127" s="10">
        <f t="shared" si="14"/>
        <v>278.87139107611546</v>
      </c>
      <c r="F127" s="9">
        <f t="shared" si="15"/>
        <v>908.8188976377952</v>
      </c>
      <c r="G127" s="9">
        <f t="shared" si="16"/>
        <v>5656.620734908136</v>
      </c>
    </row>
    <row r="128" spans="1:7" ht="12.75">
      <c r="A128" s="8">
        <f>WLARR1!B128</f>
        <v>86</v>
      </c>
      <c r="B128" s="9">
        <f>WLARR1!J128</f>
        <v>271.739</v>
      </c>
      <c r="C128" s="9">
        <f>WLARR1!K128</f>
        <v>1694.915</v>
      </c>
      <c r="E128" s="10">
        <f t="shared" si="14"/>
        <v>282.1522309711286</v>
      </c>
      <c r="F128" s="9">
        <f t="shared" si="15"/>
        <v>891.532152230971</v>
      </c>
      <c r="G128" s="9">
        <f t="shared" si="16"/>
        <v>5560.7447506561675</v>
      </c>
    </row>
    <row r="129" spans="1:7" ht="12.75">
      <c r="A129" s="8">
        <f>WLARR1!B129</f>
        <v>87</v>
      </c>
      <c r="B129" s="9">
        <f>WLARR1!J129</f>
        <v>294.985</v>
      </c>
      <c r="C129" s="9">
        <f>WLARR1!K129</f>
        <v>1680.672</v>
      </c>
      <c r="E129" s="10">
        <f t="shared" si="14"/>
        <v>285.4330708661417</v>
      </c>
      <c r="F129" s="9">
        <f t="shared" si="15"/>
        <v>967.7985564304462</v>
      </c>
      <c r="G129" s="9">
        <f t="shared" si="16"/>
        <v>5514.015748031496</v>
      </c>
    </row>
    <row r="130" spans="1:7" ht="12.75">
      <c r="A130" s="8">
        <f>WLARR1!B130</f>
        <v>88</v>
      </c>
      <c r="B130" s="9">
        <f>WLARR1!J130</f>
        <v>293.255</v>
      </c>
      <c r="C130" s="9">
        <f>WLARR1!K130</f>
        <v>1694.915</v>
      </c>
      <c r="E130" s="10">
        <f t="shared" si="14"/>
        <v>288.71391076115486</v>
      </c>
      <c r="F130" s="9">
        <f t="shared" si="15"/>
        <v>962.1227034120734</v>
      </c>
      <c r="G130" s="9">
        <f t="shared" si="16"/>
        <v>5560.7447506561675</v>
      </c>
    </row>
    <row r="131" spans="1:7" ht="12.75">
      <c r="A131" s="8">
        <f>WLARR1!B131</f>
        <v>89</v>
      </c>
      <c r="B131" s="9">
        <f>WLARR1!J131</f>
        <v>438.596</v>
      </c>
      <c r="C131" s="9">
        <f>WLARR1!K131</f>
        <v>1709.402</v>
      </c>
      <c r="E131" s="10">
        <f t="shared" si="14"/>
        <v>291.994750656168</v>
      </c>
      <c r="F131" s="9">
        <f t="shared" si="15"/>
        <v>1438.9632545931759</v>
      </c>
      <c r="G131" s="9">
        <f t="shared" si="16"/>
        <v>5608.274278215223</v>
      </c>
    </row>
    <row r="132" spans="1:7" ht="12.75">
      <c r="A132" s="8">
        <f>WLARR1!B132</f>
        <v>90</v>
      </c>
      <c r="B132" s="9">
        <f>WLARR1!J132</f>
        <v>367.647</v>
      </c>
      <c r="C132" s="9">
        <f>WLARR1!K132</f>
        <v>1709.402</v>
      </c>
      <c r="E132" s="10">
        <f t="shared" si="14"/>
        <v>295.2755905511811</v>
      </c>
      <c r="F132" s="9">
        <f t="shared" si="15"/>
        <v>1206.1909448818897</v>
      </c>
      <c r="G132" s="9">
        <f t="shared" si="16"/>
        <v>5608.274278215223</v>
      </c>
    </row>
    <row r="133" spans="1:7" ht="12.75">
      <c r="A133" s="8">
        <f>WLARR1!B133</f>
        <v>91</v>
      </c>
      <c r="B133" s="9">
        <f>WLARR1!J133</f>
        <v>208.333</v>
      </c>
      <c r="C133" s="9">
        <f>WLARR1!K133</f>
        <v>1626.016</v>
      </c>
      <c r="E133" s="10">
        <f t="shared" si="14"/>
        <v>298.5564304461942</v>
      </c>
      <c r="F133" s="9">
        <f t="shared" si="15"/>
        <v>683.507217847769</v>
      </c>
      <c r="G133" s="9">
        <f t="shared" si="16"/>
        <v>5334.698162729659</v>
      </c>
    </row>
    <row r="134" spans="1:7" ht="12.75">
      <c r="A134" s="8">
        <f>WLARR1!B134</f>
        <v>92</v>
      </c>
      <c r="B134" s="9">
        <f>WLARR1!J134</f>
        <v>248.756</v>
      </c>
      <c r="C134" s="9">
        <f>WLARR1!K134</f>
        <v>1639.344</v>
      </c>
      <c r="E134" s="10">
        <f t="shared" si="14"/>
        <v>301.83727034120733</v>
      </c>
      <c r="F134" s="9">
        <f t="shared" si="15"/>
        <v>816.1286089238845</v>
      </c>
      <c r="G134" s="9">
        <f t="shared" si="16"/>
        <v>5378.425196850393</v>
      </c>
    </row>
    <row r="135" spans="1:7" ht="12.75">
      <c r="A135" s="8">
        <f>WLARR1!B135</f>
        <v>93</v>
      </c>
      <c r="B135" s="9">
        <f>WLARR1!J135</f>
        <v>263.852</v>
      </c>
      <c r="C135" s="9">
        <f>WLARR1!K135</f>
        <v>1652.892</v>
      </c>
      <c r="E135" s="10">
        <f t="shared" si="14"/>
        <v>305.11811023622045</v>
      </c>
      <c r="F135" s="9">
        <f t="shared" si="15"/>
        <v>865.6561679790025</v>
      </c>
      <c r="G135" s="9">
        <f t="shared" si="16"/>
        <v>5422.8740157480315</v>
      </c>
    </row>
    <row r="136" spans="1:7" ht="12.75">
      <c r="A136" s="8">
        <f>WLARR1!B136</f>
        <v>94</v>
      </c>
      <c r="B136" s="9">
        <f>WLARR1!J136</f>
        <v>267.38</v>
      </c>
      <c r="C136" s="9">
        <f>WLARR1!K136</f>
        <v>1626.016</v>
      </c>
      <c r="E136" s="10">
        <f t="shared" si="14"/>
        <v>308.39895013123356</v>
      </c>
      <c r="F136" s="9">
        <f t="shared" si="15"/>
        <v>877.2309711286089</v>
      </c>
      <c r="G136" s="9">
        <f t="shared" si="16"/>
        <v>5334.698162729659</v>
      </c>
    </row>
    <row r="137" spans="1:7" ht="12.75">
      <c r="A137" s="8">
        <f>WLARR1!B137</f>
        <v>95</v>
      </c>
      <c r="B137" s="9">
        <f>WLARR1!J137</f>
        <v>264.55</v>
      </c>
      <c r="C137" s="9">
        <f>WLARR1!K137</f>
        <v>1612.904</v>
      </c>
      <c r="E137" s="10">
        <f t="shared" si="14"/>
        <v>311.6797900262467</v>
      </c>
      <c r="F137" s="9">
        <f t="shared" si="15"/>
        <v>867.9461942257218</v>
      </c>
      <c r="G137" s="9">
        <f t="shared" si="16"/>
        <v>5291.679790026246</v>
      </c>
    </row>
    <row r="138" spans="1:7" ht="12.75">
      <c r="A138" s="8">
        <f>WLARR1!B138</f>
        <v>96</v>
      </c>
      <c r="B138" s="9">
        <f>WLARR1!J138</f>
        <v>268.097</v>
      </c>
      <c r="C138" s="9">
        <f>WLARR1!K138</f>
        <v>1626.016</v>
      </c>
      <c r="E138" s="10">
        <f t="shared" si="14"/>
        <v>314.96062992125985</v>
      </c>
      <c r="F138" s="9">
        <f t="shared" si="15"/>
        <v>879.5833333333333</v>
      </c>
      <c r="G138" s="9">
        <f t="shared" si="16"/>
        <v>5334.698162729659</v>
      </c>
    </row>
    <row r="139" spans="1:7" ht="12.75">
      <c r="A139" s="8">
        <f>WLARR1!B139</f>
        <v>97</v>
      </c>
      <c r="B139" s="9">
        <f>WLARR1!J139</f>
        <v>279.72</v>
      </c>
      <c r="C139" s="9">
        <f>WLARR1!K139</f>
        <v>1652.892</v>
      </c>
      <c r="E139" s="10">
        <f t="shared" si="14"/>
        <v>318.24146981627297</v>
      </c>
      <c r="F139" s="9">
        <f t="shared" si="15"/>
        <v>917.7165354330709</v>
      </c>
      <c r="G139" s="9">
        <f t="shared" si="16"/>
        <v>5422.8740157480315</v>
      </c>
    </row>
    <row r="140" spans="1:7" ht="12.75">
      <c r="A140" s="8">
        <f>WLARR1!B140</f>
        <v>98</v>
      </c>
      <c r="B140" s="9">
        <f>WLARR1!J140</f>
        <v>284.091</v>
      </c>
      <c r="C140" s="9">
        <f>WLARR1!K140</f>
        <v>1694.916</v>
      </c>
      <c r="E140" s="10">
        <f t="shared" si="14"/>
        <v>321.5223097112861</v>
      </c>
      <c r="F140" s="9">
        <f t="shared" si="15"/>
        <v>932.0570866141732</v>
      </c>
      <c r="G140" s="9">
        <f t="shared" si="16"/>
        <v>5560.748031496062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1"/>
  <sheetViews>
    <sheetView workbookViewId="0" topLeftCell="A1">
      <selection activeCell="A1" sqref="A1"/>
    </sheetView>
  </sheetViews>
  <sheetFormatPr defaultColWidth="9.140625" defaultRowHeight="12.75"/>
  <cols>
    <col min="14" max="15" width="9.140625" style="1" customWidth="1"/>
  </cols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2:4" ht="12.75">
      <c r="B2" t="s">
        <v>180</v>
      </c>
      <c r="C2" t="s">
        <v>6</v>
      </c>
      <c r="D2" t="s">
        <v>7</v>
      </c>
    </row>
    <row r="3" spans="2:4" ht="12.75">
      <c r="B3" t="s">
        <v>181</v>
      </c>
      <c r="C3" t="s">
        <v>8</v>
      </c>
      <c r="D3" t="s">
        <v>7</v>
      </c>
    </row>
    <row r="4" spans="2:4" ht="12.75">
      <c r="B4" t="s">
        <v>182</v>
      </c>
      <c r="C4" t="s">
        <v>9</v>
      </c>
      <c r="D4" t="s">
        <v>7</v>
      </c>
    </row>
    <row r="5" spans="2:4" ht="12.75">
      <c r="B5" t="s">
        <v>183</v>
      </c>
      <c r="C5" t="s">
        <v>10</v>
      </c>
      <c r="D5" t="s">
        <v>7</v>
      </c>
    </row>
    <row r="6" spans="1:3" ht="12.75">
      <c r="A6" s="2"/>
      <c r="B6" s="2">
        <v>37945</v>
      </c>
      <c r="C6" t="s">
        <v>11</v>
      </c>
    </row>
    <row r="7" spans="2:4" ht="12.75">
      <c r="B7" t="s">
        <v>184</v>
      </c>
      <c r="C7" t="s">
        <v>12</v>
      </c>
      <c r="D7">
        <v>-1</v>
      </c>
    </row>
    <row r="8" spans="2:4" ht="12.75">
      <c r="B8" t="s">
        <v>185</v>
      </c>
      <c r="C8" t="s">
        <v>12</v>
      </c>
      <c r="D8">
        <v>-2</v>
      </c>
    </row>
    <row r="9" spans="2:9" ht="12.75">
      <c r="B9">
        <v>0</v>
      </c>
      <c r="C9" t="s">
        <v>13</v>
      </c>
      <c r="D9">
        <v>0</v>
      </c>
      <c r="E9" t="s">
        <v>14</v>
      </c>
      <c r="F9" t="s">
        <v>15</v>
      </c>
      <c r="G9">
        <v>1</v>
      </c>
      <c r="H9" t="s">
        <v>14</v>
      </c>
      <c r="I9" t="s">
        <v>16</v>
      </c>
    </row>
    <row r="11" spans="2:5" ht="12.75">
      <c r="B11">
        <v>127</v>
      </c>
      <c r="C11" t="s">
        <v>17</v>
      </c>
      <c r="D11" t="s">
        <v>18</v>
      </c>
      <c r="E11" t="s">
        <v>4</v>
      </c>
    </row>
    <row r="13" spans="1:14" ht="12.75">
      <c r="A13" t="s">
        <v>53</v>
      </c>
      <c r="B13" t="s">
        <v>19</v>
      </c>
      <c r="C13" t="s">
        <v>20</v>
      </c>
      <c r="D13" t="s">
        <v>21</v>
      </c>
      <c r="E13" t="s">
        <v>22</v>
      </c>
      <c r="F13" t="s">
        <v>23</v>
      </c>
      <c r="G13" t="s">
        <v>24</v>
      </c>
      <c r="H13" t="s">
        <v>25</v>
      </c>
      <c r="I13" t="s">
        <v>26</v>
      </c>
      <c r="J13" t="s">
        <v>27</v>
      </c>
      <c r="K13" t="s">
        <v>28</v>
      </c>
      <c r="M13" s="1" t="s">
        <v>54</v>
      </c>
      <c r="N13" s="1" t="s">
        <v>55</v>
      </c>
    </row>
    <row r="14" spans="1:15" ht="12.75">
      <c r="A14" s="10">
        <f>B14/0.3048</f>
        <v>1.6404199475065615</v>
      </c>
      <c r="B14">
        <v>0.5</v>
      </c>
      <c r="C14" t="s">
        <v>153</v>
      </c>
      <c r="D14">
        <v>41.05</v>
      </c>
      <c r="E14">
        <v>42.5</v>
      </c>
      <c r="F14">
        <v>14.94</v>
      </c>
      <c r="G14">
        <v>33.95</v>
      </c>
      <c r="H14">
        <v>34.75</v>
      </c>
      <c r="I14">
        <v>11.08</v>
      </c>
      <c r="J14">
        <v>134.68</v>
      </c>
      <c r="K14">
        <v>259.067</v>
      </c>
      <c r="L14">
        <v>-1</v>
      </c>
      <c r="M14" s="1">
        <f aca="true" t="shared" si="0" ref="M14:N16">J14/0.3048</f>
        <v>441.8635170603674</v>
      </c>
      <c r="N14" s="1">
        <f t="shared" si="0"/>
        <v>849.9573490813648</v>
      </c>
      <c r="O14" s="12"/>
    </row>
    <row r="15" spans="1:15" ht="12.75">
      <c r="A15" s="10">
        <f aca="true" t="shared" si="1" ref="A15:A78">B15/0.3048</f>
        <v>3.280839895013123</v>
      </c>
      <c r="B15">
        <v>1</v>
      </c>
      <c r="C15" t="s">
        <v>154</v>
      </c>
      <c r="E15">
        <v>43.25</v>
      </c>
      <c r="F15">
        <v>17.94</v>
      </c>
      <c r="H15">
        <v>38.05</v>
      </c>
      <c r="I15">
        <v>13.56</v>
      </c>
      <c r="J15">
        <v>192.308</v>
      </c>
      <c r="K15">
        <v>228.31</v>
      </c>
      <c r="L15">
        <v>-2</v>
      </c>
      <c r="M15" s="1">
        <f t="shared" si="0"/>
        <v>630.9317585301836</v>
      </c>
      <c r="N15" s="1">
        <f t="shared" si="0"/>
        <v>749.0485564304462</v>
      </c>
      <c r="O15" s="12"/>
    </row>
    <row r="16" spans="1:15" ht="12.75">
      <c r="A16" s="10">
        <f t="shared" si="1"/>
        <v>4.921259842519685</v>
      </c>
      <c r="B16">
        <v>1.5</v>
      </c>
      <c r="C16" t="s">
        <v>155</v>
      </c>
      <c r="F16">
        <v>14.1</v>
      </c>
      <c r="I16">
        <v>10.26</v>
      </c>
      <c r="K16">
        <v>260.417</v>
      </c>
      <c r="L16">
        <v>-3</v>
      </c>
      <c r="M16" s="1">
        <f t="shared" si="0"/>
        <v>0</v>
      </c>
      <c r="N16" s="1">
        <f t="shared" si="0"/>
        <v>854.3864829396324</v>
      </c>
      <c r="O16" s="12"/>
    </row>
    <row r="17" spans="1:15" ht="12.75">
      <c r="A17" s="10">
        <f t="shared" si="1"/>
        <v>6.561679790026246</v>
      </c>
      <c r="B17">
        <v>2</v>
      </c>
      <c r="C17" t="s">
        <v>156</v>
      </c>
      <c r="D17">
        <v>3</v>
      </c>
      <c r="F17">
        <v>11.08</v>
      </c>
      <c r="I17">
        <v>7.04</v>
      </c>
      <c r="K17">
        <v>247.525</v>
      </c>
      <c r="L17">
        <v>-4</v>
      </c>
      <c r="M17" s="1">
        <f aca="true" t="shared" si="2" ref="M17:M46">J17/0.3048</f>
        <v>0</v>
      </c>
      <c r="N17" s="1">
        <f aca="true" t="shared" si="3" ref="N17:N46">K17/0.3048</f>
        <v>812.0898950131233</v>
      </c>
      <c r="O17" s="12"/>
    </row>
    <row r="18" spans="1:15" ht="12.75">
      <c r="A18" s="10">
        <f t="shared" si="1"/>
        <v>8.202099737532809</v>
      </c>
      <c r="B18">
        <v>2.5</v>
      </c>
      <c r="C18" t="s">
        <v>157</v>
      </c>
      <c r="F18">
        <v>9.08</v>
      </c>
      <c r="I18">
        <v>6.1</v>
      </c>
      <c r="K18">
        <v>335.57</v>
      </c>
      <c r="L18">
        <v>-5</v>
      </c>
      <c r="M18" s="1">
        <f t="shared" si="2"/>
        <v>0</v>
      </c>
      <c r="N18" s="1">
        <f t="shared" si="3"/>
        <v>1100.9514435695537</v>
      </c>
      <c r="O18" s="12"/>
    </row>
    <row r="19" spans="1:15" ht="12.75">
      <c r="A19" s="10">
        <f t="shared" si="1"/>
        <v>9.84251968503937</v>
      </c>
      <c r="B19">
        <v>3</v>
      </c>
      <c r="C19" t="s">
        <v>158</v>
      </c>
      <c r="D19">
        <v>28.4</v>
      </c>
      <c r="F19">
        <v>7.54</v>
      </c>
      <c r="G19">
        <v>21.15</v>
      </c>
      <c r="I19">
        <v>5.26</v>
      </c>
      <c r="J19">
        <v>137.931</v>
      </c>
      <c r="K19">
        <v>438.596</v>
      </c>
      <c r="L19">
        <v>-6</v>
      </c>
      <c r="M19" s="1">
        <f t="shared" si="2"/>
        <v>452.5295275590551</v>
      </c>
      <c r="N19" s="1">
        <f t="shared" si="3"/>
        <v>1438.9632545931759</v>
      </c>
      <c r="O19" s="12"/>
    </row>
    <row r="20" spans="1:15" ht="12.75">
      <c r="A20" s="10">
        <f t="shared" si="1"/>
        <v>11.48293963254593</v>
      </c>
      <c r="B20">
        <v>3.5</v>
      </c>
      <c r="C20" t="s">
        <v>159</v>
      </c>
      <c r="E20">
        <v>16.65</v>
      </c>
      <c r="F20">
        <v>7.14</v>
      </c>
      <c r="H20">
        <v>11.3</v>
      </c>
      <c r="I20">
        <v>5.64</v>
      </c>
      <c r="J20">
        <v>186.916</v>
      </c>
      <c r="K20">
        <v>666.667</v>
      </c>
      <c r="L20">
        <v>-7</v>
      </c>
      <c r="M20" s="1">
        <f t="shared" si="2"/>
        <v>613.2414698162729</v>
      </c>
      <c r="N20" s="1">
        <f t="shared" si="3"/>
        <v>2187.227690288714</v>
      </c>
      <c r="O20" s="12"/>
    </row>
    <row r="21" spans="1:15" ht="12.75">
      <c r="A21" s="10">
        <f t="shared" si="1"/>
        <v>13.123359580052492</v>
      </c>
      <c r="B21">
        <v>4</v>
      </c>
      <c r="C21" t="s">
        <v>186</v>
      </c>
      <c r="D21">
        <v>16.15</v>
      </c>
      <c r="E21">
        <v>18.25</v>
      </c>
      <c r="F21">
        <v>6.32</v>
      </c>
      <c r="G21">
        <v>8.8</v>
      </c>
      <c r="H21">
        <v>9.9</v>
      </c>
      <c r="I21">
        <v>5.18</v>
      </c>
      <c r="J21">
        <v>127.389</v>
      </c>
      <c r="K21">
        <v>877.193</v>
      </c>
      <c r="L21">
        <v>-8</v>
      </c>
      <c r="M21" s="1">
        <f t="shared" si="2"/>
        <v>417.9429133858267</v>
      </c>
      <c r="N21" s="1">
        <f t="shared" si="3"/>
        <v>2877.9297900262463</v>
      </c>
      <c r="O21" s="12"/>
    </row>
    <row r="22" spans="1:15" ht="12.75">
      <c r="A22" s="10">
        <f t="shared" si="1"/>
        <v>14.763779527559054</v>
      </c>
      <c r="B22">
        <v>4.5</v>
      </c>
      <c r="C22" t="s">
        <v>160</v>
      </c>
      <c r="D22">
        <v>16.3</v>
      </c>
      <c r="E22">
        <v>18.4</v>
      </c>
      <c r="F22">
        <v>6.14</v>
      </c>
      <c r="G22">
        <v>11</v>
      </c>
      <c r="H22">
        <v>12.65</v>
      </c>
      <c r="I22">
        <v>5.16</v>
      </c>
      <c r="J22">
        <v>180.995</v>
      </c>
      <c r="K22">
        <v>1020.408</v>
      </c>
      <c r="L22">
        <v>-9</v>
      </c>
      <c r="M22" s="1">
        <f t="shared" si="2"/>
        <v>593.8156167979002</v>
      </c>
      <c r="N22" s="1">
        <f t="shared" si="3"/>
        <v>3347.7952755905512</v>
      </c>
      <c r="O22" s="12"/>
    </row>
    <row r="23" spans="1:15" ht="12.75">
      <c r="A23" s="10">
        <f t="shared" si="1"/>
        <v>16.404199475065617</v>
      </c>
      <c r="B23">
        <v>5</v>
      </c>
      <c r="C23" t="s">
        <v>161</v>
      </c>
      <c r="D23">
        <v>9.5</v>
      </c>
      <c r="E23">
        <v>10.45</v>
      </c>
      <c r="F23">
        <v>5.88</v>
      </c>
      <c r="G23">
        <v>7.85</v>
      </c>
      <c r="H23">
        <v>8.75</v>
      </c>
      <c r="I23">
        <v>4.94</v>
      </c>
      <c r="J23">
        <v>597.015</v>
      </c>
      <c r="K23">
        <v>1063.83</v>
      </c>
      <c r="L23">
        <v>-10</v>
      </c>
      <c r="M23" s="1">
        <f t="shared" si="2"/>
        <v>1958.7106299212596</v>
      </c>
      <c r="N23" s="1">
        <f t="shared" si="3"/>
        <v>3490.2559055118104</v>
      </c>
      <c r="O23" s="12"/>
    </row>
    <row r="24" spans="1:15" ht="12.75">
      <c r="A24" s="10">
        <f t="shared" si="1"/>
        <v>18.04461942257218</v>
      </c>
      <c r="B24">
        <v>5.5</v>
      </c>
      <c r="C24" t="s">
        <v>162</v>
      </c>
      <c r="F24">
        <v>5.46</v>
      </c>
      <c r="I24">
        <v>4.78</v>
      </c>
      <c r="K24">
        <v>1470.588</v>
      </c>
      <c r="L24">
        <v>-11</v>
      </c>
      <c r="M24" s="1">
        <f t="shared" si="2"/>
        <v>0</v>
      </c>
      <c r="N24" s="1">
        <f t="shared" si="3"/>
        <v>4824.763779527559</v>
      </c>
      <c r="O24" s="12"/>
    </row>
    <row r="25" spans="1:15" ht="12.75">
      <c r="A25" s="10">
        <f t="shared" si="1"/>
        <v>19.68503937007874</v>
      </c>
      <c r="B25">
        <v>6</v>
      </c>
      <c r="C25" t="s">
        <v>163</v>
      </c>
      <c r="D25">
        <v>14.55</v>
      </c>
      <c r="E25">
        <v>16.55</v>
      </c>
      <c r="F25">
        <v>5.64</v>
      </c>
      <c r="G25">
        <v>13.45</v>
      </c>
      <c r="H25">
        <v>14.8</v>
      </c>
      <c r="I25">
        <v>5.1</v>
      </c>
      <c r="J25">
        <v>701.754</v>
      </c>
      <c r="K25">
        <v>1851.852</v>
      </c>
      <c r="L25">
        <v>-12</v>
      </c>
      <c r="M25" s="1">
        <f t="shared" si="2"/>
        <v>2302.3425196850394</v>
      </c>
      <c r="N25" s="1">
        <f t="shared" si="3"/>
        <v>6075.629921259842</v>
      </c>
      <c r="O25" s="12"/>
    </row>
    <row r="26" spans="1:15" ht="12.75">
      <c r="A26" s="10">
        <f t="shared" si="1"/>
        <v>21.325459317585302</v>
      </c>
      <c r="B26">
        <v>6.5</v>
      </c>
      <c r="C26" t="s">
        <v>164</v>
      </c>
      <c r="D26">
        <v>17.65</v>
      </c>
      <c r="E26">
        <v>18.95</v>
      </c>
      <c r="F26">
        <v>6</v>
      </c>
      <c r="G26">
        <v>14.1</v>
      </c>
      <c r="H26">
        <v>14.95</v>
      </c>
      <c r="I26">
        <v>5.31</v>
      </c>
      <c r="J26">
        <v>264.901</v>
      </c>
      <c r="K26">
        <v>1449.275</v>
      </c>
      <c r="L26">
        <v>-13</v>
      </c>
      <c r="M26" s="1">
        <f t="shared" si="2"/>
        <v>869.0977690288714</v>
      </c>
      <c r="N26" s="1">
        <f t="shared" si="3"/>
        <v>4754.839238845145</v>
      </c>
      <c r="O26" s="12"/>
    </row>
    <row r="27" spans="1:15" ht="12.75">
      <c r="A27" s="10">
        <f t="shared" si="1"/>
        <v>22.96587926509186</v>
      </c>
      <c r="B27">
        <v>7</v>
      </c>
      <c r="C27" t="s">
        <v>165</v>
      </c>
      <c r="D27">
        <v>20.3</v>
      </c>
      <c r="E27">
        <v>18.75</v>
      </c>
      <c r="F27">
        <v>6.23</v>
      </c>
      <c r="G27">
        <v>15.95</v>
      </c>
      <c r="H27">
        <v>14.3</v>
      </c>
      <c r="I27">
        <v>5.63</v>
      </c>
      <c r="J27">
        <v>227.273</v>
      </c>
      <c r="K27">
        <v>1666.667</v>
      </c>
      <c r="L27">
        <v>-14</v>
      </c>
      <c r="M27" s="1">
        <f t="shared" si="2"/>
        <v>745.6463254593175</v>
      </c>
      <c r="N27" s="1">
        <f t="shared" si="3"/>
        <v>5468.0675853018365</v>
      </c>
      <c r="O27" s="12"/>
    </row>
    <row r="28" spans="1:15" ht="12.75">
      <c r="A28" s="10">
        <f t="shared" si="1"/>
        <v>24.606299212598422</v>
      </c>
      <c r="B28">
        <v>7.5</v>
      </c>
      <c r="C28" t="s">
        <v>166</v>
      </c>
      <c r="D28">
        <v>22.7</v>
      </c>
      <c r="E28">
        <v>22.15</v>
      </c>
      <c r="F28">
        <v>6.33</v>
      </c>
      <c r="G28">
        <v>16.1</v>
      </c>
      <c r="H28">
        <v>15.25</v>
      </c>
      <c r="I28">
        <v>5.67</v>
      </c>
      <c r="J28">
        <v>148.148</v>
      </c>
      <c r="K28">
        <v>1515.152</v>
      </c>
      <c r="L28">
        <v>-15</v>
      </c>
      <c r="M28" s="1">
        <f t="shared" si="2"/>
        <v>486.0498687664042</v>
      </c>
      <c r="N28" s="1">
        <f t="shared" si="3"/>
        <v>4970.971128608924</v>
      </c>
      <c r="O28" s="12"/>
    </row>
    <row r="29" spans="1:15" ht="12.75">
      <c r="A29" s="10">
        <f t="shared" si="1"/>
        <v>26.246719160104984</v>
      </c>
      <c r="B29">
        <v>8</v>
      </c>
      <c r="C29" t="s">
        <v>167</v>
      </c>
      <c r="D29">
        <v>22.8</v>
      </c>
      <c r="E29">
        <v>22.6</v>
      </c>
      <c r="F29">
        <v>6.39</v>
      </c>
      <c r="G29">
        <v>15.85</v>
      </c>
      <c r="H29">
        <v>14.9</v>
      </c>
      <c r="I29">
        <v>5.72</v>
      </c>
      <c r="J29">
        <v>136.519</v>
      </c>
      <c r="K29">
        <v>1492.537</v>
      </c>
      <c r="L29">
        <v>-16</v>
      </c>
      <c r="M29" s="1">
        <f t="shared" si="2"/>
        <v>447.8969816272966</v>
      </c>
      <c r="N29" s="1">
        <f t="shared" si="3"/>
        <v>4896.774934383202</v>
      </c>
      <c r="O29" s="12"/>
    </row>
    <row r="30" spans="1:15" ht="12.75">
      <c r="A30" s="10">
        <f t="shared" si="1"/>
        <v>27.887139107611546</v>
      </c>
      <c r="B30">
        <v>8.5</v>
      </c>
      <c r="C30" t="s">
        <v>168</v>
      </c>
      <c r="D30">
        <v>22.75</v>
      </c>
      <c r="E30">
        <v>22.4</v>
      </c>
      <c r="F30">
        <v>6.29</v>
      </c>
      <c r="G30">
        <v>15.5</v>
      </c>
      <c r="H30">
        <v>15.25</v>
      </c>
      <c r="I30">
        <v>5.42</v>
      </c>
      <c r="J30">
        <v>138.889</v>
      </c>
      <c r="K30">
        <v>1149.425</v>
      </c>
      <c r="L30">
        <v>-17</v>
      </c>
      <c r="M30" s="1">
        <f t="shared" si="2"/>
        <v>455.6725721784777</v>
      </c>
      <c r="N30" s="1">
        <f t="shared" si="3"/>
        <v>3771.079396325459</v>
      </c>
      <c r="O30" s="12"/>
    </row>
    <row r="31" spans="1:15" ht="12.75">
      <c r="A31" s="10">
        <f t="shared" si="1"/>
        <v>29.527559055118108</v>
      </c>
      <c r="B31">
        <v>9</v>
      </c>
      <c r="C31" t="s">
        <v>169</v>
      </c>
      <c r="D31">
        <v>22.35</v>
      </c>
      <c r="E31">
        <v>22.35</v>
      </c>
      <c r="F31">
        <v>6.24</v>
      </c>
      <c r="G31">
        <v>14.85</v>
      </c>
      <c r="H31">
        <v>14.85</v>
      </c>
      <c r="I31">
        <v>5.06</v>
      </c>
      <c r="J31">
        <v>133.333</v>
      </c>
      <c r="K31">
        <v>847.458</v>
      </c>
      <c r="L31">
        <v>-18</v>
      </c>
      <c r="M31" s="1">
        <f t="shared" si="2"/>
        <v>437.44422572178473</v>
      </c>
      <c r="N31" s="1">
        <f t="shared" si="3"/>
        <v>2780.374015748031</v>
      </c>
      <c r="O31" s="12"/>
    </row>
    <row r="32" spans="1:15" ht="12.75">
      <c r="A32" s="10">
        <f t="shared" si="1"/>
        <v>31.16797900262467</v>
      </c>
      <c r="B32">
        <v>9.5</v>
      </c>
      <c r="C32" t="s">
        <v>170</v>
      </c>
      <c r="D32">
        <v>21.1</v>
      </c>
      <c r="E32">
        <v>20.75</v>
      </c>
      <c r="F32">
        <v>5.93</v>
      </c>
      <c r="G32">
        <v>14.35</v>
      </c>
      <c r="H32">
        <v>14.3</v>
      </c>
      <c r="I32">
        <v>4.82</v>
      </c>
      <c r="J32">
        <v>151.515</v>
      </c>
      <c r="K32">
        <v>900.901</v>
      </c>
      <c r="L32">
        <v>-19</v>
      </c>
      <c r="M32" s="1">
        <f t="shared" si="2"/>
        <v>497.0964566929133</v>
      </c>
      <c r="N32" s="1">
        <f t="shared" si="3"/>
        <v>2955.7119422572177</v>
      </c>
      <c r="O32" s="12"/>
    </row>
    <row r="33" spans="1:15" ht="12.75">
      <c r="A33" s="10">
        <f t="shared" si="1"/>
        <v>32.808398950131235</v>
      </c>
      <c r="B33">
        <v>10</v>
      </c>
      <c r="C33" t="s">
        <v>171</v>
      </c>
      <c r="D33">
        <v>20.05</v>
      </c>
      <c r="E33">
        <v>20.05</v>
      </c>
      <c r="F33">
        <v>5.64</v>
      </c>
      <c r="G33">
        <v>14.15</v>
      </c>
      <c r="H33">
        <v>14.05</v>
      </c>
      <c r="I33">
        <v>4.68</v>
      </c>
      <c r="J33">
        <v>168.067</v>
      </c>
      <c r="K33">
        <v>1041.667</v>
      </c>
      <c r="L33">
        <v>-20</v>
      </c>
      <c r="M33" s="1">
        <f t="shared" si="2"/>
        <v>551.4009186351706</v>
      </c>
      <c r="N33" s="1">
        <f t="shared" si="3"/>
        <v>3417.5426509186345</v>
      </c>
      <c r="O33" s="12"/>
    </row>
    <row r="34" spans="1:15" ht="12.75">
      <c r="A34" s="10">
        <f t="shared" si="1"/>
        <v>34.44881889763779</v>
      </c>
      <c r="B34">
        <v>10.5</v>
      </c>
      <c r="C34" t="s">
        <v>172</v>
      </c>
      <c r="D34">
        <v>19.6</v>
      </c>
      <c r="E34">
        <v>19.65</v>
      </c>
      <c r="F34">
        <v>5.4</v>
      </c>
      <c r="G34">
        <v>12.95</v>
      </c>
      <c r="H34">
        <v>12.95</v>
      </c>
      <c r="I34">
        <v>4.62</v>
      </c>
      <c r="J34">
        <v>149.813</v>
      </c>
      <c r="K34">
        <v>1282.051</v>
      </c>
      <c r="L34">
        <v>-21</v>
      </c>
      <c r="M34" s="1">
        <f t="shared" si="2"/>
        <v>491.512467191601</v>
      </c>
      <c r="N34" s="1">
        <f t="shared" si="3"/>
        <v>4206.204068241469</v>
      </c>
      <c r="O34" s="12"/>
    </row>
    <row r="35" spans="1:15" ht="12.75">
      <c r="A35" s="10">
        <f t="shared" si="1"/>
        <v>36.08923884514436</v>
      </c>
      <c r="B35">
        <v>11</v>
      </c>
      <c r="C35" t="s">
        <v>173</v>
      </c>
      <c r="D35">
        <v>19.58</v>
      </c>
      <c r="E35">
        <v>19.02</v>
      </c>
      <c r="F35">
        <v>5.225</v>
      </c>
      <c r="G35">
        <v>12.82</v>
      </c>
      <c r="H35">
        <v>12.98</v>
      </c>
      <c r="I35">
        <v>4.59</v>
      </c>
      <c r="J35">
        <v>156.25</v>
      </c>
      <c r="K35">
        <v>1574.804</v>
      </c>
      <c r="L35">
        <v>-22</v>
      </c>
      <c r="M35" s="1">
        <f t="shared" si="2"/>
        <v>512.6312335958005</v>
      </c>
      <c r="N35" s="1">
        <f t="shared" si="3"/>
        <v>5166.679790026246</v>
      </c>
      <c r="O35" s="12"/>
    </row>
    <row r="36" spans="1:15" ht="12.75">
      <c r="A36" s="10">
        <f t="shared" si="1"/>
        <v>37.729658792650916</v>
      </c>
      <c r="B36">
        <v>11.5</v>
      </c>
      <c r="C36" t="s">
        <v>174</v>
      </c>
      <c r="D36">
        <v>18.1</v>
      </c>
      <c r="E36">
        <v>18.12</v>
      </c>
      <c r="F36">
        <v>5.21</v>
      </c>
      <c r="G36">
        <v>12.98</v>
      </c>
      <c r="H36">
        <v>12.8</v>
      </c>
      <c r="I36">
        <v>4.6</v>
      </c>
      <c r="J36">
        <v>191.571</v>
      </c>
      <c r="K36">
        <v>1639.344</v>
      </c>
      <c r="L36">
        <v>-23</v>
      </c>
      <c r="M36" s="1">
        <f t="shared" si="2"/>
        <v>628.513779527559</v>
      </c>
      <c r="N36" s="1">
        <f t="shared" si="3"/>
        <v>5378.425196850393</v>
      </c>
      <c r="O36" s="12"/>
    </row>
    <row r="37" spans="1:15" ht="12.75">
      <c r="A37" s="10">
        <f t="shared" si="1"/>
        <v>39.37007874015748</v>
      </c>
      <c r="B37">
        <v>12</v>
      </c>
      <c r="C37" t="s">
        <v>175</v>
      </c>
      <c r="D37">
        <v>17.36</v>
      </c>
      <c r="E37">
        <v>17.5</v>
      </c>
      <c r="F37">
        <v>5.2</v>
      </c>
      <c r="G37">
        <v>12.72</v>
      </c>
      <c r="H37">
        <v>12.54</v>
      </c>
      <c r="I37">
        <v>4.585</v>
      </c>
      <c r="J37">
        <v>208.333</v>
      </c>
      <c r="K37">
        <v>1626.017</v>
      </c>
      <c r="L37">
        <v>-24</v>
      </c>
      <c r="M37" s="1">
        <f t="shared" si="2"/>
        <v>683.507217847769</v>
      </c>
      <c r="N37" s="1">
        <f t="shared" si="3"/>
        <v>5334.701443569554</v>
      </c>
      <c r="O37" s="12"/>
    </row>
    <row r="38" spans="1:15" ht="12.75">
      <c r="A38" s="10">
        <f t="shared" si="1"/>
        <v>41.01049868766404</v>
      </c>
      <c r="B38">
        <v>12.5</v>
      </c>
      <c r="C38" t="s">
        <v>176</v>
      </c>
      <c r="D38">
        <v>17.7</v>
      </c>
      <c r="E38">
        <v>17.78</v>
      </c>
      <c r="F38">
        <v>5.18</v>
      </c>
      <c r="G38">
        <v>12.6</v>
      </c>
      <c r="H38">
        <v>12.54</v>
      </c>
      <c r="I38">
        <v>4.55</v>
      </c>
      <c r="J38">
        <v>193.424</v>
      </c>
      <c r="K38">
        <v>1587.302</v>
      </c>
      <c r="L38">
        <v>-25</v>
      </c>
      <c r="M38" s="1">
        <f t="shared" si="2"/>
        <v>634.5931758530184</v>
      </c>
      <c r="N38" s="1">
        <f t="shared" si="3"/>
        <v>5207.68372703412</v>
      </c>
      <c r="O38" s="12"/>
    </row>
    <row r="39" spans="1:15" ht="12.75">
      <c r="A39" s="10">
        <f t="shared" si="1"/>
        <v>42.650918635170605</v>
      </c>
      <c r="B39">
        <v>13</v>
      </c>
      <c r="C39" t="s">
        <v>177</v>
      </c>
      <c r="D39">
        <v>17.46</v>
      </c>
      <c r="E39">
        <v>17.54</v>
      </c>
      <c r="F39">
        <v>5.135</v>
      </c>
      <c r="G39">
        <v>12.2</v>
      </c>
      <c r="H39">
        <v>12.24</v>
      </c>
      <c r="I39">
        <v>4.51</v>
      </c>
      <c r="J39">
        <v>189.394</v>
      </c>
      <c r="K39">
        <v>1600</v>
      </c>
      <c r="L39">
        <v>-26</v>
      </c>
      <c r="M39" s="1">
        <f t="shared" si="2"/>
        <v>621.3713910761155</v>
      </c>
      <c r="N39" s="1">
        <f t="shared" si="3"/>
        <v>5249.343832020997</v>
      </c>
      <c r="O39" s="12"/>
    </row>
    <row r="40" spans="1:15" ht="12.75">
      <c r="A40" s="10">
        <f t="shared" si="1"/>
        <v>44.29133858267716</v>
      </c>
      <c r="B40">
        <v>13.5</v>
      </c>
      <c r="C40" t="s">
        <v>178</v>
      </c>
      <c r="D40">
        <v>17.18</v>
      </c>
      <c r="E40">
        <v>17.26</v>
      </c>
      <c r="F40">
        <v>5.135</v>
      </c>
      <c r="G40">
        <v>12.16</v>
      </c>
      <c r="H40">
        <v>12.2</v>
      </c>
      <c r="I40">
        <v>4.52</v>
      </c>
      <c r="J40">
        <v>198.413</v>
      </c>
      <c r="K40">
        <v>1626.017</v>
      </c>
      <c r="L40">
        <v>-27</v>
      </c>
      <c r="M40" s="1">
        <f t="shared" si="2"/>
        <v>650.9612860892388</v>
      </c>
      <c r="N40" s="1">
        <f t="shared" si="3"/>
        <v>5334.701443569554</v>
      </c>
      <c r="O40" s="12"/>
    </row>
    <row r="41" spans="1:15" ht="12.75">
      <c r="A41" s="10">
        <f t="shared" si="1"/>
        <v>45.93175853018372</v>
      </c>
      <c r="B41">
        <v>14</v>
      </c>
      <c r="C41" t="s">
        <v>179</v>
      </c>
      <c r="D41">
        <v>16.96</v>
      </c>
      <c r="E41">
        <v>16.9</v>
      </c>
      <c r="F41">
        <v>5.12</v>
      </c>
      <c r="G41">
        <v>12.14</v>
      </c>
      <c r="H41">
        <v>12.14</v>
      </c>
      <c r="I41">
        <v>4.5</v>
      </c>
      <c r="J41">
        <v>208.768</v>
      </c>
      <c r="K41">
        <v>1612.904</v>
      </c>
      <c r="L41">
        <v>-28</v>
      </c>
      <c r="M41" s="1">
        <f t="shared" si="2"/>
        <v>684.9343832020998</v>
      </c>
      <c r="N41" s="1">
        <f t="shared" si="3"/>
        <v>5291.679790026246</v>
      </c>
      <c r="O41" s="12"/>
    </row>
    <row r="42" spans="1:15" ht="12.75">
      <c r="A42" s="10">
        <f t="shared" si="1"/>
        <v>47.57217847769029</v>
      </c>
      <c r="B42">
        <v>14.5</v>
      </c>
      <c r="C42" t="s">
        <v>139</v>
      </c>
      <c r="D42">
        <v>16.78</v>
      </c>
      <c r="E42">
        <v>16.84</v>
      </c>
      <c r="F42">
        <v>5.12</v>
      </c>
      <c r="G42">
        <v>11.96</v>
      </c>
      <c r="H42">
        <v>11.92</v>
      </c>
      <c r="I42">
        <v>4.49</v>
      </c>
      <c r="J42">
        <v>205.339</v>
      </c>
      <c r="K42">
        <v>1587.301</v>
      </c>
      <c r="L42">
        <v>-29</v>
      </c>
      <c r="M42" s="1">
        <f t="shared" si="2"/>
        <v>673.6843832020998</v>
      </c>
      <c r="N42" s="1">
        <f t="shared" si="3"/>
        <v>5207.680446194226</v>
      </c>
      <c r="O42" s="12"/>
    </row>
    <row r="43" spans="1:15" ht="12.75">
      <c r="A43" s="10">
        <f t="shared" si="1"/>
        <v>49.212598425196845</v>
      </c>
      <c r="B43">
        <v>15</v>
      </c>
      <c r="C43" t="s">
        <v>140</v>
      </c>
      <c r="D43">
        <v>16.68</v>
      </c>
      <c r="E43">
        <v>16.74</v>
      </c>
      <c r="F43">
        <v>5.075</v>
      </c>
      <c r="G43">
        <v>11.96</v>
      </c>
      <c r="H43">
        <v>11.92</v>
      </c>
      <c r="I43">
        <v>4.465</v>
      </c>
      <c r="J43">
        <v>209.644</v>
      </c>
      <c r="K43">
        <v>1639.345</v>
      </c>
      <c r="L43">
        <v>-30</v>
      </c>
      <c r="M43" s="1">
        <f t="shared" si="2"/>
        <v>687.8083989501312</v>
      </c>
      <c r="N43" s="1">
        <f t="shared" si="3"/>
        <v>5378.428477690289</v>
      </c>
      <c r="O43" s="12"/>
    </row>
    <row r="44" spans="1:15" ht="12.75">
      <c r="A44" s="10">
        <f t="shared" si="1"/>
        <v>50.85301837270341</v>
      </c>
      <c r="B44">
        <v>15.5</v>
      </c>
      <c r="C44" t="s">
        <v>141</v>
      </c>
      <c r="D44">
        <v>16.5</v>
      </c>
      <c r="E44">
        <v>16.46</v>
      </c>
      <c r="F44">
        <v>5.075</v>
      </c>
      <c r="G44">
        <v>11.82</v>
      </c>
      <c r="H44">
        <v>11.86</v>
      </c>
      <c r="I44">
        <v>4.47</v>
      </c>
      <c r="J44">
        <v>215.517</v>
      </c>
      <c r="K44">
        <v>1652.892</v>
      </c>
      <c r="L44">
        <v>-31</v>
      </c>
      <c r="M44" s="1">
        <f t="shared" si="2"/>
        <v>707.0767716535432</v>
      </c>
      <c r="N44" s="1">
        <f t="shared" si="3"/>
        <v>5422.8740157480315</v>
      </c>
      <c r="O44" s="12"/>
    </row>
    <row r="45" spans="1:15" ht="12.75">
      <c r="A45" s="10">
        <f t="shared" si="1"/>
        <v>52.49343832020997</v>
      </c>
      <c r="B45">
        <v>16</v>
      </c>
      <c r="C45" t="s">
        <v>142</v>
      </c>
      <c r="D45">
        <v>16.38</v>
      </c>
      <c r="E45">
        <v>16.32</v>
      </c>
      <c r="F45">
        <v>5.065</v>
      </c>
      <c r="G45">
        <v>11.74</v>
      </c>
      <c r="H45">
        <v>11.74</v>
      </c>
      <c r="I45">
        <v>4.45</v>
      </c>
      <c r="J45">
        <v>216.92</v>
      </c>
      <c r="K45">
        <v>1626.016</v>
      </c>
      <c r="L45">
        <v>-32</v>
      </c>
      <c r="M45" s="1">
        <f t="shared" si="2"/>
        <v>711.6797900262467</v>
      </c>
      <c r="N45" s="1">
        <f t="shared" si="3"/>
        <v>5334.698162729659</v>
      </c>
      <c r="O45" s="12"/>
    </row>
    <row r="46" spans="1:15" ht="12.75">
      <c r="A46" s="10">
        <f t="shared" si="1"/>
        <v>54.13385826771653</v>
      </c>
      <c r="B46">
        <v>16.5</v>
      </c>
      <c r="C46" t="s">
        <v>143</v>
      </c>
      <c r="D46">
        <v>16.3</v>
      </c>
      <c r="E46">
        <v>16.22</v>
      </c>
      <c r="F46">
        <v>5.09</v>
      </c>
      <c r="G46">
        <v>11.78</v>
      </c>
      <c r="H46">
        <v>11.76</v>
      </c>
      <c r="I46">
        <v>4.47</v>
      </c>
      <c r="J46">
        <v>222.717</v>
      </c>
      <c r="K46">
        <v>1612.902</v>
      </c>
      <c r="L46">
        <v>-33</v>
      </c>
      <c r="M46" s="1">
        <f t="shared" si="2"/>
        <v>730.6988188976378</v>
      </c>
      <c r="N46" s="1">
        <f t="shared" si="3"/>
        <v>5291.673228346456</v>
      </c>
      <c r="O46" s="12"/>
    </row>
    <row r="47" spans="1:15" ht="12.75">
      <c r="A47" s="10">
        <f t="shared" si="1"/>
        <v>55.77427821522309</v>
      </c>
      <c r="B47">
        <v>17</v>
      </c>
      <c r="C47" t="s">
        <v>144</v>
      </c>
      <c r="D47">
        <v>16.28</v>
      </c>
      <c r="E47">
        <v>16.24</v>
      </c>
      <c r="F47">
        <v>5.07</v>
      </c>
      <c r="G47">
        <v>11.72</v>
      </c>
      <c r="H47">
        <v>11.74</v>
      </c>
      <c r="I47">
        <v>4.455</v>
      </c>
      <c r="J47">
        <v>220.751</v>
      </c>
      <c r="K47">
        <v>1626.016</v>
      </c>
      <c r="L47">
        <v>-34</v>
      </c>
      <c r="M47" s="1">
        <f aca="true" t="shared" si="4" ref="M47:M57">J47/0.3048</f>
        <v>724.248687664042</v>
      </c>
      <c r="N47" s="1">
        <f aca="true" t="shared" si="5" ref="N47:N57">K47/0.3048</f>
        <v>5334.698162729659</v>
      </c>
      <c r="O47" s="12"/>
    </row>
    <row r="48" spans="1:15" ht="12.75">
      <c r="A48" s="10">
        <f t="shared" si="1"/>
        <v>57.41469816272966</v>
      </c>
      <c r="B48">
        <v>17.5</v>
      </c>
      <c r="C48" t="s">
        <v>145</v>
      </c>
      <c r="D48">
        <v>16.4</v>
      </c>
      <c r="E48">
        <v>16.32</v>
      </c>
      <c r="F48">
        <v>5.07</v>
      </c>
      <c r="G48">
        <v>11.76</v>
      </c>
      <c r="H48">
        <v>11.7</v>
      </c>
      <c r="I48">
        <v>4.455</v>
      </c>
      <c r="J48">
        <v>215.983</v>
      </c>
      <c r="K48">
        <v>1626.016</v>
      </c>
      <c r="L48">
        <v>-35</v>
      </c>
      <c r="M48" s="1">
        <f t="shared" si="4"/>
        <v>708.6056430446195</v>
      </c>
      <c r="N48" s="1">
        <f t="shared" si="5"/>
        <v>5334.698162729659</v>
      </c>
      <c r="O48" s="12"/>
    </row>
    <row r="49" spans="1:15" ht="12.75">
      <c r="A49" s="10">
        <f t="shared" si="1"/>
        <v>59.055118110236215</v>
      </c>
      <c r="B49">
        <v>18</v>
      </c>
      <c r="C49" t="s">
        <v>146</v>
      </c>
      <c r="D49">
        <v>16.44</v>
      </c>
      <c r="E49">
        <v>16.34</v>
      </c>
      <c r="F49">
        <v>5.065</v>
      </c>
      <c r="G49">
        <v>11.86</v>
      </c>
      <c r="H49">
        <v>11.84</v>
      </c>
      <c r="I49">
        <v>4.46</v>
      </c>
      <c r="J49">
        <v>220.264</v>
      </c>
      <c r="K49">
        <v>1652.892</v>
      </c>
      <c r="L49">
        <v>-36</v>
      </c>
      <c r="M49" s="1">
        <f t="shared" si="4"/>
        <v>722.6509186351706</v>
      </c>
      <c r="N49" s="1">
        <f t="shared" si="5"/>
        <v>5422.8740157480315</v>
      </c>
      <c r="O49" s="12"/>
    </row>
    <row r="50" spans="1:15" ht="12.75">
      <c r="A50" s="10">
        <f t="shared" si="1"/>
        <v>60.69553805774278</v>
      </c>
      <c r="B50">
        <v>18.5</v>
      </c>
      <c r="C50" t="s">
        <v>147</v>
      </c>
      <c r="D50">
        <v>16.38</v>
      </c>
      <c r="E50">
        <v>16.36</v>
      </c>
      <c r="F50">
        <v>5.03</v>
      </c>
      <c r="G50">
        <v>11.96</v>
      </c>
      <c r="H50">
        <v>11.94</v>
      </c>
      <c r="I50">
        <v>4.415</v>
      </c>
      <c r="J50">
        <v>226.244</v>
      </c>
      <c r="K50">
        <v>1626.017</v>
      </c>
      <c r="L50">
        <v>-37</v>
      </c>
      <c r="M50" s="1">
        <f t="shared" si="4"/>
        <v>742.270341207349</v>
      </c>
      <c r="N50" s="1">
        <f t="shared" si="5"/>
        <v>5334.701443569554</v>
      </c>
      <c r="O50" s="12"/>
    </row>
    <row r="51" spans="1:15" ht="12.75">
      <c r="A51" s="10">
        <f t="shared" si="1"/>
        <v>62.33595800524934</v>
      </c>
      <c r="B51">
        <v>19</v>
      </c>
      <c r="C51" t="s">
        <v>148</v>
      </c>
      <c r="D51">
        <v>16.5</v>
      </c>
      <c r="E51">
        <v>16.38</v>
      </c>
      <c r="F51">
        <v>5.01</v>
      </c>
      <c r="G51">
        <v>11.94</v>
      </c>
      <c r="H51">
        <v>11.88</v>
      </c>
      <c r="I51">
        <v>4.39</v>
      </c>
      <c r="J51">
        <v>220.751</v>
      </c>
      <c r="K51">
        <v>1612.904</v>
      </c>
      <c r="L51">
        <v>-38</v>
      </c>
      <c r="M51" s="1">
        <f t="shared" si="4"/>
        <v>724.248687664042</v>
      </c>
      <c r="N51" s="1">
        <f t="shared" si="5"/>
        <v>5291.679790026246</v>
      </c>
      <c r="O51" s="12"/>
    </row>
    <row r="52" spans="1:15" ht="12.75">
      <c r="A52" s="10">
        <f t="shared" si="1"/>
        <v>63.976377952755904</v>
      </c>
      <c r="B52">
        <v>19.5</v>
      </c>
      <c r="C52" t="s">
        <v>149</v>
      </c>
      <c r="D52">
        <v>16.26</v>
      </c>
      <c r="E52">
        <v>16.26</v>
      </c>
      <c r="F52">
        <v>5.005</v>
      </c>
      <c r="G52">
        <v>11.78</v>
      </c>
      <c r="H52">
        <v>11.8</v>
      </c>
      <c r="I52">
        <v>4.42</v>
      </c>
      <c r="J52">
        <v>223.714</v>
      </c>
      <c r="K52">
        <v>1709.402</v>
      </c>
      <c r="L52">
        <v>-39</v>
      </c>
      <c r="M52" s="1">
        <f t="shared" si="4"/>
        <v>733.9698162729659</v>
      </c>
      <c r="N52" s="1">
        <f t="shared" si="5"/>
        <v>5608.274278215223</v>
      </c>
      <c r="O52" s="12"/>
    </row>
    <row r="53" spans="1:15" ht="12.75">
      <c r="A53" s="10">
        <f t="shared" si="1"/>
        <v>65.61679790026247</v>
      </c>
      <c r="B53">
        <v>20</v>
      </c>
      <c r="C53" t="s">
        <v>150</v>
      </c>
      <c r="D53">
        <v>16.44</v>
      </c>
      <c r="E53">
        <v>16.32</v>
      </c>
      <c r="F53">
        <v>5.13</v>
      </c>
      <c r="G53">
        <v>11.96</v>
      </c>
      <c r="H53">
        <v>11.98</v>
      </c>
      <c r="I53">
        <v>4.56</v>
      </c>
      <c r="J53">
        <v>226.757</v>
      </c>
      <c r="K53">
        <v>1754.385</v>
      </c>
      <c r="L53">
        <v>-40</v>
      </c>
      <c r="M53" s="1">
        <f t="shared" si="4"/>
        <v>743.9534120734908</v>
      </c>
      <c r="N53" s="1">
        <f t="shared" si="5"/>
        <v>5755.856299212598</v>
      </c>
      <c r="O53" s="12"/>
    </row>
    <row r="54" spans="1:15" ht="12.75">
      <c r="A54" s="10">
        <f t="shared" si="1"/>
        <v>67.25721784776903</v>
      </c>
      <c r="B54">
        <v>20.5</v>
      </c>
      <c r="C54" t="s">
        <v>151</v>
      </c>
      <c r="D54">
        <v>16.58</v>
      </c>
      <c r="E54">
        <v>16.52</v>
      </c>
      <c r="F54">
        <v>5.02</v>
      </c>
      <c r="G54">
        <v>12.04</v>
      </c>
      <c r="H54">
        <v>12.08</v>
      </c>
      <c r="I54">
        <v>4.435</v>
      </c>
      <c r="J54">
        <v>222.717</v>
      </c>
      <c r="K54">
        <v>1709.402</v>
      </c>
      <c r="L54">
        <v>-41</v>
      </c>
      <c r="M54" s="1">
        <f t="shared" si="4"/>
        <v>730.6988188976378</v>
      </c>
      <c r="N54" s="1">
        <f t="shared" si="5"/>
        <v>5608.274278215223</v>
      </c>
      <c r="O54" s="12"/>
    </row>
    <row r="55" spans="1:15" ht="12.75">
      <c r="A55" s="10">
        <f t="shared" si="1"/>
        <v>68.89763779527559</v>
      </c>
      <c r="B55">
        <v>21</v>
      </c>
      <c r="C55" t="s">
        <v>152</v>
      </c>
      <c r="D55">
        <v>16.54</v>
      </c>
      <c r="E55">
        <v>16.38</v>
      </c>
      <c r="F55">
        <v>5.205</v>
      </c>
      <c r="G55">
        <v>11.7</v>
      </c>
      <c r="H55">
        <v>11.68</v>
      </c>
      <c r="I55">
        <v>4.395</v>
      </c>
      <c r="J55">
        <v>209.644</v>
      </c>
      <c r="K55">
        <v>1234.568</v>
      </c>
      <c r="L55">
        <v>-42</v>
      </c>
      <c r="M55" s="1">
        <f t="shared" si="4"/>
        <v>687.8083989501312</v>
      </c>
      <c r="N55" s="1">
        <f t="shared" si="5"/>
        <v>4050.4199475065616</v>
      </c>
      <c r="O55" s="12"/>
    </row>
    <row r="56" spans="1:15" ht="12.75">
      <c r="A56" s="10">
        <f t="shared" si="1"/>
        <v>70.53805774278214</v>
      </c>
      <c r="B56">
        <v>21.5</v>
      </c>
      <c r="C56" t="s">
        <v>108</v>
      </c>
      <c r="D56">
        <v>16.28</v>
      </c>
      <c r="E56">
        <v>16.32</v>
      </c>
      <c r="F56">
        <v>5.015</v>
      </c>
      <c r="G56">
        <v>11.68</v>
      </c>
      <c r="H56">
        <v>11.7</v>
      </c>
      <c r="I56">
        <v>4.42</v>
      </c>
      <c r="J56">
        <v>216.92</v>
      </c>
      <c r="K56">
        <v>1680.673</v>
      </c>
      <c r="L56">
        <v>-43</v>
      </c>
      <c r="M56" s="1">
        <f t="shared" si="4"/>
        <v>711.6797900262467</v>
      </c>
      <c r="N56" s="1">
        <f t="shared" si="5"/>
        <v>5514.019028871391</v>
      </c>
      <c r="O56" s="12"/>
    </row>
    <row r="57" spans="1:15" ht="12.75">
      <c r="A57" s="10">
        <f t="shared" si="1"/>
        <v>72.17847769028872</v>
      </c>
      <c r="B57">
        <v>22</v>
      </c>
      <c r="C57" t="s">
        <v>109</v>
      </c>
      <c r="D57">
        <v>16.26</v>
      </c>
      <c r="E57">
        <v>16.24</v>
      </c>
      <c r="F57">
        <v>5.01</v>
      </c>
      <c r="G57">
        <v>11.68</v>
      </c>
      <c r="H57">
        <v>11.68</v>
      </c>
      <c r="I57">
        <v>4.41</v>
      </c>
      <c r="J57">
        <v>218.818</v>
      </c>
      <c r="K57">
        <v>1666.667</v>
      </c>
      <c r="L57">
        <v>-44</v>
      </c>
      <c r="M57" s="1">
        <f t="shared" si="4"/>
        <v>717.9068241469816</v>
      </c>
      <c r="N57" s="1">
        <f t="shared" si="5"/>
        <v>5468.0675853018365</v>
      </c>
      <c r="O57" s="12"/>
    </row>
    <row r="58" spans="1:15" ht="12.75">
      <c r="A58" s="10">
        <f t="shared" si="1"/>
        <v>73.81889763779527</v>
      </c>
      <c r="B58">
        <v>22.5</v>
      </c>
      <c r="C58" t="s">
        <v>110</v>
      </c>
      <c r="D58">
        <v>16.44</v>
      </c>
      <c r="E58">
        <v>16.44</v>
      </c>
      <c r="F58">
        <v>5.025</v>
      </c>
      <c r="G58">
        <v>11.76</v>
      </c>
      <c r="H58">
        <v>11.76</v>
      </c>
      <c r="I58">
        <v>4.4</v>
      </c>
      <c r="J58">
        <v>213.675</v>
      </c>
      <c r="K58">
        <v>1600</v>
      </c>
      <c r="L58">
        <v>-45</v>
      </c>
      <c r="M58" s="1">
        <f aca="true" t="shared" si="6" ref="M58:M100">J58/0.3048</f>
        <v>701.0334645669292</v>
      </c>
      <c r="N58" s="1">
        <f aca="true" t="shared" si="7" ref="N58:N100">K58/0.3048</f>
        <v>5249.343832020997</v>
      </c>
      <c r="O58" s="12"/>
    </row>
    <row r="59" spans="1:15" ht="12.75">
      <c r="A59" s="10">
        <f t="shared" si="1"/>
        <v>75.45931758530183</v>
      </c>
      <c r="B59">
        <v>23</v>
      </c>
      <c r="C59" t="s">
        <v>111</v>
      </c>
      <c r="D59">
        <v>16.28</v>
      </c>
      <c r="E59">
        <v>16.36</v>
      </c>
      <c r="F59">
        <v>5.045</v>
      </c>
      <c r="G59">
        <v>11.96</v>
      </c>
      <c r="H59">
        <v>12</v>
      </c>
      <c r="I59">
        <v>4.43</v>
      </c>
      <c r="J59">
        <v>230.415</v>
      </c>
      <c r="K59">
        <v>1626.016</v>
      </c>
      <c r="L59">
        <v>-46</v>
      </c>
      <c r="M59" s="1">
        <f t="shared" si="6"/>
        <v>755.9547244094488</v>
      </c>
      <c r="N59" s="1">
        <f t="shared" si="7"/>
        <v>5334.698162729659</v>
      </c>
      <c r="O59" s="12"/>
    </row>
    <row r="60" spans="1:15" ht="12.75">
      <c r="A60" s="10">
        <f t="shared" si="1"/>
        <v>77.09973753280839</v>
      </c>
      <c r="B60">
        <v>23.5</v>
      </c>
      <c r="C60" t="s">
        <v>112</v>
      </c>
      <c r="D60">
        <v>16.76</v>
      </c>
      <c r="E60">
        <v>16.78</v>
      </c>
      <c r="F60">
        <v>5.02</v>
      </c>
      <c r="G60">
        <v>12.48</v>
      </c>
      <c r="H60">
        <v>12.46</v>
      </c>
      <c r="I60">
        <v>4.42</v>
      </c>
      <c r="J60">
        <v>232.558</v>
      </c>
      <c r="K60">
        <v>1666.667</v>
      </c>
      <c r="L60">
        <v>-47</v>
      </c>
      <c r="M60" s="1">
        <f t="shared" si="6"/>
        <v>762.9855643044618</v>
      </c>
      <c r="N60" s="1">
        <f t="shared" si="7"/>
        <v>5468.0675853018365</v>
      </c>
      <c r="O60" s="12"/>
    </row>
    <row r="61" spans="1:15" ht="12.75">
      <c r="A61" s="10">
        <f t="shared" si="1"/>
        <v>78.74015748031496</v>
      </c>
      <c r="B61">
        <v>24</v>
      </c>
      <c r="C61" t="s">
        <v>113</v>
      </c>
      <c r="D61">
        <v>17.38</v>
      </c>
      <c r="E61">
        <v>17.42</v>
      </c>
      <c r="F61">
        <v>5.015</v>
      </c>
      <c r="G61">
        <v>12.8</v>
      </c>
      <c r="H61">
        <v>12.86</v>
      </c>
      <c r="I61">
        <v>4.405</v>
      </c>
      <c r="J61">
        <v>218.818</v>
      </c>
      <c r="K61">
        <v>1639.344</v>
      </c>
      <c r="L61">
        <v>-48</v>
      </c>
      <c r="M61" s="1">
        <f t="shared" si="6"/>
        <v>717.9068241469816</v>
      </c>
      <c r="N61" s="1">
        <f t="shared" si="7"/>
        <v>5378.425196850393</v>
      </c>
      <c r="O61" s="12"/>
    </row>
    <row r="62" spans="1:15" ht="12.75">
      <c r="A62" s="10">
        <f t="shared" si="1"/>
        <v>80.38057742782152</v>
      </c>
      <c r="B62">
        <v>24.5</v>
      </c>
      <c r="C62" t="s">
        <v>114</v>
      </c>
      <c r="D62">
        <v>18.1</v>
      </c>
      <c r="E62">
        <v>18.2</v>
      </c>
      <c r="F62">
        <v>5.03</v>
      </c>
      <c r="G62">
        <v>13.52</v>
      </c>
      <c r="H62">
        <v>13.58</v>
      </c>
      <c r="I62">
        <v>4.425</v>
      </c>
      <c r="J62">
        <v>217.391</v>
      </c>
      <c r="K62">
        <v>1652.894</v>
      </c>
      <c r="L62">
        <v>-49</v>
      </c>
      <c r="M62" s="1">
        <f t="shared" si="6"/>
        <v>713.2250656167978</v>
      </c>
      <c r="N62" s="1">
        <f t="shared" si="7"/>
        <v>5422.880577427822</v>
      </c>
      <c r="O62" s="12"/>
    </row>
    <row r="63" spans="1:15" ht="12.75">
      <c r="A63" s="10">
        <f t="shared" si="1"/>
        <v>82.02099737532808</v>
      </c>
      <c r="B63">
        <v>25</v>
      </c>
      <c r="C63" t="s">
        <v>115</v>
      </c>
      <c r="D63">
        <v>18.6</v>
      </c>
      <c r="E63">
        <v>18.64</v>
      </c>
      <c r="F63">
        <v>5.035</v>
      </c>
      <c r="G63">
        <v>13.84</v>
      </c>
      <c r="H63">
        <v>13.9</v>
      </c>
      <c r="I63">
        <v>4.43</v>
      </c>
      <c r="J63">
        <v>210.526</v>
      </c>
      <c r="K63">
        <v>1652.892</v>
      </c>
      <c r="L63">
        <v>-50</v>
      </c>
      <c r="M63" s="1">
        <f t="shared" si="6"/>
        <v>690.7020997375328</v>
      </c>
      <c r="N63" s="1">
        <f t="shared" si="7"/>
        <v>5422.8740157480315</v>
      </c>
      <c r="O63" s="12"/>
    </row>
    <row r="64" spans="1:15" ht="12.75">
      <c r="A64" s="10">
        <f t="shared" si="1"/>
        <v>83.66141732283464</v>
      </c>
      <c r="B64">
        <v>25.5</v>
      </c>
      <c r="C64" t="s">
        <v>116</v>
      </c>
      <c r="D64">
        <v>18.92</v>
      </c>
      <c r="E64">
        <v>18.9</v>
      </c>
      <c r="F64">
        <v>5.025</v>
      </c>
      <c r="G64">
        <v>13.68</v>
      </c>
      <c r="H64">
        <v>13.56</v>
      </c>
      <c r="I64">
        <v>4.405</v>
      </c>
      <c r="J64">
        <v>189.036</v>
      </c>
      <c r="K64">
        <v>1612.902</v>
      </c>
      <c r="L64">
        <v>-51</v>
      </c>
      <c r="M64" s="1">
        <f t="shared" si="6"/>
        <v>620.1968503937007</v>
      </c>
      <c r="N64" s="1">
        <f t="shared" si="7"/>
        <v>5291.673228346456</v>
      </c>
      <c r="O64" s="12"/>
    </row>
    <row r="65" spans="1:15" ht="12.75">
      <c r="A65" s="10">
        <f t="shared" si="1"/>
        <v>85.30183727034121</v>
      </c>
      <c r="B65">
        <v>26</v>
      </c>
      <c r="C65" t="s">
        <v>117</v>
      </c>
      <c r="D65">
        <v>18.7</v>
      </c>
      <c r="E65">
        <v>18.78</v>
      </c>
      <c r="F65">
        <v>5.01</v>
      </c>
      <c r="G65">
        <v>13.3</v>
      </c>
      <c r="H65">
        <v>13.28</v>
      </c>
      <c r="I65">
        <v>4.4</v>
      </c>
      <c r="J65">
        <v>183.486</v>
      </c>
      <c r="K65">
        <v>1639.345</v>
      </c>
      <c r="L65">
        <v>-52</v>
      </c>
      <c r="M65" s="1">
        <f t="shared" si="6"/>
        <v>601.9881889763778</v>
      </c>
      <c r="N65" s="1">
        <f t="shared" si="7"/>
        <v>5378.428477690289</v>
      </c>
      <c r="O65" s="12"/>
    </row>
    <row r="66" spans="1:15" ht="12.75">
      <c r="A66" s="10">
        <f t="shared" si="1"/>
        <v>86.94225721784777</v>
      </c>
      <c r="B66">
        <v>26.5</v>
      </c>
      <c r="C66" t="s">
        <v>118</v>
      </c>
      <c r="D66">
        <v>18.04</v>
      </c>
      <c r="E66">
        <v>17.98</v>
      </c>
      <c r="F66">
        <v>5.005</v>
      </c>
      <c r="G66">
        <v>11.98</v>
      </c>
      <c r="H66">
        <v>11.92</v>
      </c>
      <c r="I66">
        <v>4.38</v>
      </c>
      <c r="J66">
        <v>165.017</v>
      </c>
      <c r="K66">
        <v>1600</v>
      </c>
      <c r="L66">
        <v>-53</v>
      </c>
      <c r="M66" s="1">
        <f t="shared" si="6"/>
        <v>541.3943569553805</v>
      </c>
      <c r="N66" s="1">
        <f t="shared" si="7"/>
        <v>5249.343832020997</v>
      </c>
      <c r="O66" s="12"/>
    </row>
    <row r="67" spans="1:15" ht="12.75">
      <c r="A67" s="10">
        <f t="shared" si="1"/>
        <v>88.58267716535433</v>
      </c>
      <c r="B67">
        <v>27</v>
      </c>
      <c r="C67" t="s">
        <v>119</v>
      </c>
      <c r="D67">
        <v>17.22</v>
      </c>
      <c r="E67">
        <v>17.26</v>
      </c>
      <c r="F67">
        <v>4.98</v>
      </c>
      <c r="G67">
        <v>11.24</v>
      </c>
      <c r="H67">
        <v>11.3</v>
      </c>
      <c r="I67">
        <v>4.36</v>
      </c>
      <c r="J67">
        <v>167.504</v>
      </c>
      <c r="K67">
        <v>1612.904</v>
      </c>
      <c r="L67">
        <v>-54</v>
      </c>
      <c r="M67" s="1">
        <f t="shared" si="6"/>
        <v>549.5538057742782</v>
      </c>
      <c r="N67" s="1">
        <f t="shared" si="7"/>
        <v>5291.679790026246</v>
      </c>
      <c r="O67" s="12"/>
    </row>
    <row r="68" spans="1:15" ht="12.75">
      <c r="A68" s="10">
        <f t="shared" si="1"/>
        <v>90.22309711286088</v>
      </c>
      <c r="B68">
        <v>27.5</v>
      </c>
      <c r="C68" t="s">
        <v>120</v>
      </c>
      <c r="D68">
        <v>15.88</v>
      </c>
      <c r="E68">
        <v>15.86</v>
      </c>
      <c r="F68">
        <v>4.97</v>
      </c>
      <c r="G68">
        <v>10.8</v>
      </c>
      <c r="H68">
        <v>10.74</v>
      </c>
      <c r="I68">
        <v>4.36</v>
      </c>
      <c r="J68">
        <v>196.078</v>
      </c>
      <c r="K68">
        <v>1639.345</v>
      </c>
      <c r="L68">
        <v>-55</v>
      </c>
      <c r="M68" s="1">
        <f t="shared" si="6"/>
        <v>643.3005249343831</v>
      </c>
      <c r="N68" s="1">
        <f t="shared" si="7"/>
        <v>5378.428477690289</v>
      </c>
      <c r="O68" s="12"/>
    </row>
    <row r="69" spans="1:15" ht="12.75">
      <c r="A69" s="10">
        <f t="shared" si="1"/>
        <v>91.86351706036744</v>
      </c>
      <c r="B69">
        <v>28</v>
      </c>
      <c r="C69" t="s">
        <v>121</v>
      </c>
      <c r="D69">
        <v>15.38</v>
      </c>
      <c r="E69">
        <v>15.48</v>
      </c>
      <c r="F69">
        <v>4.965</v>
      </c>
      <c r="G69">
        <v>10.78</v>
      </c>
      <c r="H69">
        <v>10.86</v>
      </c>
      <c r="I69">
        <v>4.355</v>
      </c>
      <c r="J69">
        <v>216.92</v>
      </c>
      <c r="K69">
        <v>1639.344</v>
      </c>
      <c r="L69">
        <v>-56</v>
      </c>
      <c r="M69" s="1">
        <f t="shared" si="6"/>
        <v>711.6797900262467</v>
      </c>
      <c r="N69" s="1">
        <f t="shared" si="7"/>
        <v>5378.425196850393</v>
      </c>
      <c r="O69" s="12"/>
    </row>
    <row r="70" spans="1:15" ht="12.75">
      <c r="A70" s="10">
        <f t="shared" si="1"/>
        <v>93.50393700787401</v>
      </c>
      <c r="B70">
        <v>28.5</v>
      </c>
      <c r="C70" t="s">
        <v>122</v>
      </c>
      <c r="D70">
        <v>15.04</v>
      </c>
      <c r="E70">
        <v>15.14</v>
      </c>
      <c r="F70">
        <v>5.09</v>
      </c>
      <c r="G70">
        <v>11.14</v>
      </c>
      <c r="H70">
        <v>11.12</v>
      </c>
      <c r="I70">
        <v>4.49</v>
      </c>
      <c r="J70">
        <v>252.525</v>
      </c>
      <c r="K70">
        <v>1666.666</v>
      </c>
      <c r="L70">
        <v>-57</v>
      </c>
      <c r="M70" s="1">
        <f t="shared" si="6"/>
        <v>828.4940944881889</v>
      </c>
      <c r="N70" s="1">
        <f t="shared" si="7"/>
        <v>5468.064304461942</v>
      </c>
      <c r="O70" s="12"/>
    </row>
    <row r="71" spans="1:15" ht="12.75">
      <c r="A71" s="10">
        <f t="shared" si="1"/>
        <v>95.14435695538057</v>
      </c>
      <c r="B71">
        <v>29</v>
      </c>
      <c r="C71" t="s">
        <v>123</v>
      </c>
      <c r="D71">
        <v>15.16</v>
      </c>
      <c r="E71">
        <v>15.22</v>
      </c>
      <c r="F71">
        <v>5.04</v>
      </c>
      <c r="G71">
        <v>11.52</v>
      </c>
      <c r="H71">
        <v>11.52</v>
      </c>
      <c r="I71">
        <v>4.445</v>
      </c>
      <c r="J71">
        <v>272.48</v>
      </c>
      <c r="K71">
        <v>1680.673</v>
      </c>
      <c r="L71">
        <v>-58</v>
      </c>
      <c r="M71" s="1">
        <f t="shared" si="6"/>
        <v>893.9632545931759</v>
      </c>
      <c r="N71" s="1">
        <f t="shared" si="7"/>
        <v>5514.019028871391</v>
      </c>
      <c r="O71" s="12"/>
    </row>
    <row r="72" spans="1:15" ht="12.75">
      <c r="A72" s="10">
        <f t="shared" si="1"/>
        <v>96.78477690288713</v>
      </c>
      <c r="B72">
        <v>29.5</v>
      </c>
      <c r="C72" t="s">
        <v>124</v>
      </c>
      <c r="D72">
        <v>15.2</v>
      </c>
      <c r="E72">
        <v>15.18</v>
      </c>
      <c r="F72">
        <v>4.975</v>
      </c>
      <c r="G72">
        <v>11.46</v>
      </c>
      <c r="H72">
        <v>11.48</v>
      </c>
      <c r="I72">
        <v>4.385</v>
      </c>
      <c r="J72">
        <v>268.817</v>
      </c>
      <c r="K72">
        <v>1694.915</v>
      </c>
      <c r="L72">
        <v>-59</v>
      </c>
      <c r="M72" s="1">
        <f t="shared" si="6"/>
        <v>881.9455380577427</v>
      </c>
      <c r="N72" s="1">
        <f t="shared" si="7"/>
        <v>5560.7447506561675</v>
      </c>
      <c r="O72" s="12"/>
    </row>
    <row r="73" spans="1:15" ht="12.75">
      <c r="A73" s="10">
        <f t="shared" si="1"/>
        <v>98.42519685039369</v>
      </c>
      <c r="B73">
        <v>30</v>
      </c>
      <c r="C73" t="s">
        <v>125</v>
      </c>
      <c r="D73">
        <v>15.38</v>
      </c>
      <c r="E73">
        <v>15.42</v>
      </c>
      <c r="F73">
        <v>5.095</v>
      </c>
      <c r="G73">
        <v>11.32</v>
      </c>
      <c r="H73">
        <v>11.36</v>
      </c>
      <c r="I73">
        <v>4.49</v>
      </c>
      <c r="J73">
        <v>246.305</v>
      </c>
      <c r="K73">
        <v>1652.892</v>
      </c>
      <c r="L73">
        <v>-60</v>
      </c>
      <c r="M73" s="1">
        <f t="shared" si="6"/>
        <v>808.0872703412074</v>
      </c>
      <c r="N73" s="1">
        <f t="shared" si="7"/>
        <v>5422.8740157480315</v>
      </c>
      <c r="O73" s="12"/>
    </row>
    <row r="74" spans="1:15" ht="12.75">
      <c r="A74" s="10">
        <f t="shared" si="1"/>
        <v>101.70603674540682</v>
      </c>
      <c r="B74">
        <v>31</v>
      </c>
      <c r="C74" t="s">
        <v>126</v>
      </c>
      <c r="D74">
        <v>15.8</v>
      </c>
      <c r="E74">
        <v>15.76</v>
      </c>
      <c r="F74">
        <v>4.99</v>
      </c>
      <c r="G74">
        <v>11.58</v>
      </c>
      <c r="H74">
        <v>11.48</v>
      </c>
      <c r="I74">
        <v>4.385</v>
      </c>
      <c r="J74">
        <v>235.294</v>
      </c>
      <c r="K74">
        <v>1652.892</v>
      </c>
      <c r="L74">
        <v>-61</v>
      </c>
      <c r="M74" s="1">
        <f t="shared" si="6"/>
        <v>771.9619422572179</v>
      </c>
      <c r="N74" s="1">
        <f t="shared" si="7"/>
        <v>5422.8740157480315</v>
      </c>
      <c r="O74" s="12"/>
    </row>
    <row r="75" spans="1:15" ht="12.75">
      <c r="A75" s="10">
        <f t="shared" si="1"/>
        <v>104.98687664041994</v>
      </c>
      <c r="B75">
        <v>32</v>
      </c>
      <c r="C75" t="s">
        <v>127</v>
      </c>
      <c r="D75">
        <v>16.7</v>
      </c>
      <c r="E75">
        <v>16.7</v>
      </c>
      <c r="F75">
        <v>5.02</v>
      </c>
      <c r="G75">
        <v>12.4</v>
      </c>
      <c r="H75">
        <v>12.38</v>
      </c>
      <c r="I75">
        <v>4.415</v>
      </c>
      <c r="J75">
        <v>232.019</v>
      </c>
      <c r="K75">
        <v>1652.892</v>
      </c>
      <c r="L75">
        <v>-62</v>
      </c>
      <c r="M75" s="1">
        <f t="shared" si="6"/>
        <v>761.2171916010499</v>
      </c>
      <c r="N75" s="1">
        <f t="shared" si="7"/>
        <v>5422.8740157480315</v>
      </c>
      <c r="O75" s="12"/>
    </row>
    <row r="76" spans="1:15" ht="12.75">
      <c r="A76" s="10">
        <f t="shared" si="1"/>
        <v>108.26771653543307</v>
      </c>
      <c r="B76">
        <v>33</v>
      </c>
      <c r="C76" t="s">
        <v>128</v>
      </c>
      <c r="D76">
        <v>17.76</v>
      </c>
      <c r="E76">
        <v>17.74</v>
      </c>
      <c r="F76">
        <v>5.045</v>
      </c>
      <c r="G76">
        <v>13.3</v>
      </c>
      <c r="H76">
        <v>13.24</v>
      </c>
      <c r="I76">
        <v>4.425</v>
      </c>
      <c r="J76">
        <v>223.214</v>
      </c>
      <c r="K76">
        <v>1612.904</v>
      </c>
      <c r="L76">
        <v>-63</v>
      </c>
      <c r="M76" s="1">
        <f t="shared" si="6"/>
        <v>732.3293963254592</v>
      </c>
      <c r="N76" s="1">
        <f t="shared" si="7"/>
        <v>5291.679790026246</v>
      </c>
      <c r="O76" s="12"/>
    </row>
    <row r="77" spans="1:15" ht="12.75">
      <c r="A77" s="10">
        <f t="shared" si="1"/>
        <v>111.54855643044618</v>
      </c>
      <c r="B77">
        <v>34</v>
      </c>
      <c r="C77" t="s">
        <v>129</v>
      </c>
      <c r="D77">
        <v>17.2</v>
      </c>
      <c r="E77">
        <v>17.14</v>
      </c>
      <c r="F77">
        <v>5.03</v>
      </c>
      <c r="G77">
        <v>12</v>
      </c>
      <c r="H77">
        <v>12.08</v>
      </c>
      <c r="I77">
        <v>4.405</v>
      </c>
      <c r="J77">
        <v>194.932</v>
      </c>
      <c r="K77">
        <v>1600</v>
      </c>
      <c r="L77">
        <v>-64</v>
      </c>
      <c r="M77" s="1">
        <f t="shared" si="6"/>
        <v>639.540682414698</v>
      </c>
      <c r="N77" s="1">
        <f t="shared" si="7"/>
        <v>5249.343832020997</v>
      </c>
      <c r="O77" s="12"/>
    </row>
    <row r="78" spans="1:15" ht="12.75">
      <c r="A78" s="10">
        <f t="shared" si="1"/>
        <v>114.82939632545931</v>
      </c>
      <c r="B78">
        <v>35</v>
      </c>
      <c r="C78" t="s">
        <v>130</v>
      </c>
      <c r="D78">
        <v>15.92</v>
      </c>
      <c r="E78">
        <v>15.9</v>
      </c>
      <c r="F78">
        <v>4.99</v>
      </c>
      <c r="G78">
        <v>10.8</v>
      </c>
      <c r="H78">
        <v>10.8</v>
      </c>
      <c r="I78">
        <v>4.365</v>
      </c>
      <c r="J78">
        <v>195.695</v>
      </c>
      <c r="K78">
        <v>1600</v>
      </c>
      <c r="L78">
        <v>-65</v>
      </c>
      <c r="M78" s="1">
        <f t="shared" si="6"/>
        <v>642.0439632545931</v>
      </c>
      <c r="N78" s="1">
        <f t="shared" si="7"/>
        <v>5249.343832020997</v>
      </c>
      <c r="O78" s="12"/>
    </row>
    <row r="79" spans="1:15" ht="12.75">
      <c r="A79" s="10">
        <f aca="true" t="shared" si="8" ref="A79:A140">B79/0.3048</f>
        <v>121.39107611548556</v>
      </c>
      <c r="B79">
        <v>37</v>
      </c>
      <c r="C79" t="s">
        <v>131</v>
      </c>
      <c r="D79">
        <v>14.32</v>
      </c>
      <c r="E79">
        <v>14.34</v>
      </c>
      <c r="F79">
        <v>4.945</v>
      </c>
      <c r="G79">
        <v>10.6</v>
      </c>
      <c r="H79">
        <v>10.62</v>
      </c>
      <c r="I79">
        <v>4.345</v>
      </c>
      <c r="J79">
        <v>268.817</v>
      </c>
      <c r="K79">
        <v>1666.666</v>
      </c>
      <c r="L79">
        <v>-66</v>
      </c>
      <c r="M79" s="1">
        <f t="shared" si="6"/>
        <v>881.9455380577427</v>
      </c>
      <c r="N79" s="1">
        <f t="shared" si="7"/>
        <v>5468.064304461942</v>
      </c>
      <c r="O79" s="12"/>
    </row>
    <row r="80" spans="1:15" ht="12.75">
      <c r="A80" s="10">
        <f t="shared" si="8"/>
        <v>124.67191601049868</v>
      </c>
      <c r="B80">
        <v>38</v>
      </c>
      <c r="C80" t="s">
        <v>132</v>
      </c>
      <c r="D80">
        <v>14.88</v>
      </c>
      <c r="E80">
        <v>14.92</v>
      </c>
      <c r="F80">
        <v>4.97</v>
      </c>
      <c r="G80">
        <v>11.16</v>
      </c>
      <c r="H80">
        <v>11.18</v>
      </c>
      <c r="I80">
        <v>4.37</v>
      </c>
      <c r="J80">
        <v>268.096</v>
      </c>
      <c r="K80">
        <v>1666.667</v>
      </c>
      <c r="L80">
        <v>-67</v>
      </c>
      <c r="M80" s="1">
        <f t="shared" si="6"/>
        <v>879.5800524934383</v>
      </c>
      <c r="N80" s="1">
        <f t="shared" si="7"/>
        <v>5468.0675853018365</v>
      </c>
      <c r="O80" s="12"/>
    </row>
    <row r="81" spans="1:15" ht="12.75">
      <c r="A81" s="10">
        <f t="shared" si="8"/>
        <v>127.95275590551181</v>
      </c>
      <c r="B81">
        <v>39</v>
      </c>
      <c r="C81" t="s">
        <v>133</v>
      </c>
      <c r="D81">
        <v>16.86</v>
      </c>
      <c r="E81">
        <v>16.9</v>
      </c>
      <c r="F81">
        <v>4.975</v>
      </c>
      <c r="G81">
        <v>13.2</v>
      </c>
      <c r="H81">
        <v>13.16</v>
      </c>
      <c r="I81">
        <v>4.375</v>
      </c>
      <c r="J81">
        <v>270.27</v>
      </c>
      <c r="K81">
        <v>1666.667</v>
      </c>
      <c r="L81">
        <v>-68</v>
      </c>
      <c r="M81" s="1">
        <f t="shared" si="6"/>
        <v>886.7125984251968</v>
      </c>
      <c r="N81" s="1">
        <f t="shared" si="7"/>
        <v>5468.0675853018365</v>
      </c>
      <c r="O81" s="12"/>
    </row>
    <row r="82" spans="1:15" ht="12.75">
      <c r="A82" s="10">
        <f t="shared" si="8"/>
        <v>131.23359580052494</v>
      </c>
      <c r="B82">
        <v>40</v>
      </c>
      <c r="C82" t="s">
        <v>134</v>
      </c>
      <c r="D82">
        <v>18.06</v>
      </c>
      <c r="E82">
        <v>18.06</v>
      </c>
      <c r="F82">
        <v>5.01</v>
      </c>
      <c r="G82">
        <v>13.14</v>
      </c>
      <c r="H82">
        <v>13.18</v>
      </c>
      <c r="I82">
        <v>4.385</v>
      </c>
      <c r="J82">
        <v>204.082</v>
      </c>
      <c r="K82">
        <v>1600</v>
      </c>
      <c r="L82">
        <v>-69</v>
      </c>
      <c r="M82" s="1">
        <f t="shared" si="6"/>
        <v>669.5603674540682</v>
      </c>
      <c r="N82" s="1">
        <f t="shared" si="7"/>
        <v>5249.343832020997</v>
      </c>
      <c r="O82" s="12"/>
    </row>
    <row r="83" spans="1:15" ht="12.75">
      <c r="A83" s="10">
        <f t="shared" si="8"/>
        <v>134.51443569553805</v>
      </c>
      <c r="B83">
        <v>41</v>
      </c>
      <c r="C83" t="s">
        <v>135</v>
      </c>
      <c r="D83">
        <v>17.82</v>
      </c>
      <c r="E83">
        <v>17.56</v>
      </c>
      <c r="F83">
        <v>4.975</v>
      </c>
      <c r="G83">
        <v>12</v>
      </c>
      <c r="H83">
        <v>12.02</v>
      </c>
      <c r="I83">
        <v>4.34</v>
      </c>
      <c r="J83">
        <v>176.056</v>
      </c>
      <c r="K83">
        <v>1574.804</v>
      </c>
      <c r="L83">
        <v>-70</v>
      </c>
      <c r="M83" s="1">
        <f t="shared" si="6"/>
        <v>577.6115485564304</v>
      </c>
      <c r="N83" s="1">
        <f t="shared" si="7"/>
        <v>5166.679790026246</v>
      </c>
      <c r="O83" s="12"/>
    </row>
    <row r="84" spans="1:15" ht="12.75">
      <c r="A84" s="10">
        <f t="shared" si="8"/>
        <v>137.79527559055117</v>
      </c>
      <c r="B84">
        <v>42</v>
      </c>
      <c r="C84" t="s">
        <v>136</v>
      </c>
      <c r="D84">
        <v>17.18</v>
      </c>
      <c r="E84">
        <v>17.18</v>
      </c>
      <c r="F84">
        <v>4.94</v>
      </c>
      <c r="G84">
        <v>12.34</v>
      </c>
      <c r="H84">
        <v>12.3</v>
      </c>
      <c r="I84">
        <v>4.34</v>
      </c>
      <c r="J84">
        <v>205.761</v>
      </c>
      <c r="K84">
        <v>1666.667</v>
      </c>
      <c r="L84">
        <v>-71</v>
      </c>
      <c r="M84" s="1">
        <f t="shared" si="6"/>
        <v>675.0688976377952</v>
      </c>
      <c r="N84" s="1">
        <f t="shared" si="7"/>
        <v>5468.0675853018365</v>
      </c>
      <c r="O84" s="12"/>
    </row>
    <row r="85" spans="1:15" ht="12.75">
      <c r="A85" s="10">
        <f t="shared" si="8"/>
        <v>141.0761154855643</v>
      </c>
      <c r="B85">
        <v>43</v>
      </c>
      <c r="C85" t="s">
        <v>137</v>
      </c>
      <c r="D85">
        <v>19.5</v>
      </c>
      <c r="E85">
        <v>19.5</v>
      </c>
      <c r="F85">
        <v>5.105</v>
      </c>
      <c r="G85">
        <v>15</v>
      </c>
      <c r="H85">
        <v>15.05</v>
      </c>
      <c r="I85">
        <v>4.515</v>
      </c>
      <c r="J85">
        <v>223.464</v>
      </c>
      <c r="K85">
        <v>1694.915</v>
      </c>
      <c r="L85">
        <v>-72</v>
      </c>
      <c r="M85" s="1">
        <f t="shared" si="6"/>
        <v>733.1496062992126</v>
      </c>
      <c r="N85" s="1">
        <f t="shared" si="7"/>
        <v>5560.7447506561675</v>
      </c>
      <c r="O85" s="12"/>
    </row>
    <row r="86" spans="1:15" ht="12.75">
      <c r="A86" s="10">
        <f t="shared" si="8"/>
        <v>144.35695538057743</v>
      </c>
      <c r="B86">
        <v>44</v>
      </c>
      <c r="C86" t="s">
        <v>138</v>
      </c>
      <c r="D86">
        <v>19.05</v>
      </c>
      <c r="E86">
        <v>19.1</v>
      </c>
      <c r="F86">
        <v>5.08</v>
      </c>
      <c r="G86">
        <v>17.8</v>
      </c>
      <c r="H86">
        <v>17.75</v>
      </c>
      <c r="I86">
        <v>4.545</v>
      </c>
      <c r="J86">
        <v>769.231</v>
      </c>
      <c r="K86">
        <v>1869.159</v>
      </c>
      <c r="L86">
        <v>-73</v>
      </c>
      <c r="M86" s="1">
        <f t="shared" si="6"/>
        <v>2523.72375328084</v>
      </c>
      <c r="N86" s="1">
        <f t="shared" si="7"/>
        <v>6132.4114173228345</v>
      </c>
      <c r="O86" s="12"/>
    </row>
    <row r="87" spans="1:15" ht="12.75">
      <c r="A87" s="10">
        <f t="shared" si="8"/>
        <v>147.63779527559055</v>
      </c>
      <c r="B87">
        <v>45</v>
      </c>
      <c r="C87" t="s">
        <v>85</v>
      </c>
      <c r="D87">
        <v>21.5</v>
      </c>
      <c r="E87">
        <v>25.85</v>
      </c>
      <c r="F87">
        <v>5.205</v>
      </c>
      <c r="G87">
        <v>18.5</v>
      </c>
      <c r="H87">
        <v>22.75</v>
      </c>
      <c r="I87">
        <v>4.575</v>
      </c>
      <c r="J87">
        <v>327.869</v>
      </c>
      <c r="K87">
        <v>1587.301</v>
      </c>
      <c r="L87">
        <v>-74</v>
      </c>
      <c r="M87" s="1">
        <f t="shared" si="6"/>
        <v>1075.6856955380579</v>
      </c>
      <c r="N87" s="1">
        <f t="shared" si="7"/>
        <v>5207.680446194226</v>
      </c>
      <c r="O87" s="12"/>
    </row>
    <row r="88" spans="1:15" ht="12.75">
      <c r="A88" s="10">
        <f t="shared" si="8"/>
        <v>150.91863517060366</v>
      </c>
      <c r="B88">
        <v>46</v>
      </c>
      <c r="C88" t="s">
        <v>86</v>
      </c>
      <c r="D88">
        <v>21.2</v>
      </c>
      <c r="E88">
        <v>21</v>
      </c>
      <c r="F88">
        <v>5.085</v>
      </c>
      <c r="G88">
        <v>17.58</v>
      </c>
      <c r="H88">
        <v>17.6</v>
      </c>
      <c r="I88">
        <v>4.515</v>
      </c>
      <c r="J88">
        <v>284.9</v>
      </c>
      <c r="K88">
        <v>1754.385</v>
      </c>
      <c r="L88">
        <v>-75</v>
      </c>
      <c r="M88" s="1">
        <f t="shared" si="6"/>
        <v>934.7112860892387</v>
      </c>
      <c r="N88" s="1">
        <f t="shared" si="7"/>
        <v>5755.856299212598</v>
      </c>
      <c r="O88" s="12"/>
    </row>
    <row r="89" spans="1:15" ht="12.75">
      <c r="A89" s="10">
        <f t="shared" si="8"/>
        <v>154.19947506561678</v>
      </c>
      <c r="B89">
        <v>47</v>
      </c>
      <c r="C89" t="s">
        <v>87</v>
      </c>
      <c r="D89">
        <v>19.5</v>
      </c>
      <c r="E89">
        <v>19.5</v>
      </c>
      <c r="F89">
        <v>5.05</v>
      </c>
      <c r="G89">
        <v>13.64</v>
      </c>
      <c r="H89">
        <v>13.66</v>
      </c>
      <c r="I89">
        <v>4.37</v>
      </c>
      <c r="J89">
        <v>170.94</v>
      </c>
      <c r="K89">
        <v>1470.588</v>
      </c>
      <c r="L89">
        <v>-76</v>
      </c>
      <c r="M89" s="1">
        <f t="shared" si="6"/>
        <v>560.8267716535432</v>
      </c>
      <c r="N89" s="1">
        <f t="shared" si="7"/>
        <v>4824.763779527559</v>
      </c>
      <c r="O89" s="12"/>
    </row>
    <row r="90" spans="1:15" ht="12.75">
      <c r="A90" s="10">
        <f t="shared" si="8"/>
        <v>157.48031496062993</v>
      </c>
      <c r="B90">
        <v>48</v>
      </c>
      <c r="C90" t="s">
        <v>88</v>
      </c>
      <c r="D90">
        <v>16.58</v>
      </c>
      <c r="E90">
        <v>16.58</v>
      </c>
      <c r="F90">
        <v>5</v>
      </c>
      <c r="G90">
        <v>12</v>
      </c>
      <c r="H90">
        <v>12.06</v>
      </c>
      <c r="I90">
        <v>4.42</v>
      </c>
      <c r="J90">
        <v>219.78</v>
      </c>
      <c r="K90">
        <v>1724.138</v>
      </c>
      <c r="L90">
        <v>-77</v>
      </c>
      <c r="M90" s="1">
        <f t="shared" si="6"/>
        <v>721.0629921259842</v>
      </c>
      <c r="N90" s="1">
        <f t="shared" si="7"/>
        <v>5656.620734908136</v>
      </c>
      <c r="O90" s="12"/>
    </row>
    <row r="91" spans="1:15" ht="12.75">
      <c r="A91" s="10">
        <f t="shared" si="8"/>
        <v>160.76115485564304</v>
      </c>
      <c r="B91">
        <v>49</v>
      </c>
      <c r="C91" t="s">
        <v>89</v>
      </c>
      <c r="D91">
        <v>16</v>
      </c>
      <c r="E91">
        <v>16.1</v>
      </c>
      <c r="F91">
        <v>5.01</v>
      </c>
      <c r="G91">
        <v>11.66</v>
      </c>
      <c r="H91">
        <v>11.7</v>
      </c>
      <c r="I91">
        <v>4.405</v>
      </c>
      <c r="J91">
        <v>228.833</v>
      </c>
      <c r="K91">
        <v>1652.892</v>
      </c>
      <c r="L91">
        <v>-78</v>
      </c>
      <c r="M91" s="1">
        <f t="shared" si="6"/>
        <v>750.764435695538</v>
      </c>
      <c r="N91" s="1">
        <f t="shared" si="7"/>
        <v>5422.8740157480315</v>
      </c>
      <c r="O91" s="12"/>
    </row>
    <row r="92" spans="1:15" ht="12.75">
      <c r="A92" s="10">
        <f t="shared" si="8"/>
        <v>164.04199475065616</v>
      </c>
      <c r="B92">
        <v>50</v>
      </c>
      <c r="C92" t="s">
        <v>90</v>
      </c>
      <c r="D92">
        <v>15.5</v>
      </c>
      <c r="E92">
        <v>15.52</v>
      </c>
      <c r="F92">
        <v>5.005</v>
      </c>
      <c r="G92">
        <v>11.24</v>
      </c>
      <c r="H92">
        <v>11.26</v>
      </c>
      <c r="I92">
        <v>4.405</v>
      </c>
      <c r="J92">
        <v>234.742</v>
      </c>
      <c r="K92">
        <v>1666.666</v>
      </c>
      <c r="L92">
        <v>-79</v>
      </c>
      <c r="M92" s="1">
        <f t="shared" si="6"/>
        <v>770.1509186351706</v>
      </c>
      <c r="N92" s="1">
        <f t="shared" si="7"/>
        <v>5468.064304461942</v>
      </c>
      <c r="O92" s="12"/>
    </row>
    <row r="93" spans="1:15" ht="12.75">
      <c r="A93" s="10">
        <f t="shared" si="8"/>
        <v>167.32283464566927</v>
      </c>
      <c r="B93">
        <v>51</v>
      </c>
      <c r="C93" t="s">
        <v>91</v>
      </c>
      <c r="D93">
        <v>14.22</v>
      </c>
      <c r="E93">
        <v>14.26</v>
      </c>
      <c r="F93">
        <v>5</v>
      </c>
      <c r="G93">
        <v>11.08</v>
      </c>
      <c r="H93">
        <v>11.14</v>
      </c>
      <c r="I93">
        <v>4.415</v>
      </c>
      <c r="J93">
        <v>319.489</v>
      </c>
      <c r="K93">
        <v>1709.402</v>
      </c>
      <c r="L93">
        <v>-80</v>
      </c>
      <c r="M93" s="1">
        <f t="shared" si="6"/>
        <v>1048.1922572178476</v>
      </c>
      <c r="N93" s="1">
        <f t="shared" si="7"/>
        <v>5608.274278215223</v>
      </c>
      <c r="O93" s="12"/>
    </row>
    <row r="94" spans="1:15" ht="12.75">
      <c r="A94" s="10">
        <f t="shared" si="8"/>
        <v>170.60367454068242</v>
      </c>
      <c r="B94">
        <v>52</v>
      </c>
      <c r="C94" t="s">
        <v>92</v>
      </c>
      <c r="D94">
        <v>14.56</v>
      </c>
      <c r="E94">
        <v>14.54</v>
      </c>
      <c r="F94">
        <v>4.985</v>
      </c>
      <c r="G94">
        <v>10.84</v>
      </c>
      <c r="H94">
        <v>10.88</v>
      </c>
      <c r="I94">
        <v>4.385</v>
      </c>
      <c r="J94">
        <v>271.003</v>
      </c>
      <c r="K94">
        <v>1666.666</v>
      </c>
      <c r="L94">
        <v>-81</v>
      </c>
      <c r="M94" s="1">
        <f t="shared" si="6"/>
        <v>889.1174540682414</v>
      </c>
      <c r="N94" s="1">
        <f t="shared" si="7"/>
        <v>5468.064304461942</v>
      </c>
      <c r="O94" s="12"/>
    </row>
    <row r="95" spans="1:15" ht="12.75">
      <c r="A95" s="10">
        <f t="shared" si="8"/>
        <v>173.88451443569554</v>
      </c>
      <c r="B95">
        <v>53</v>
      </c>
      <c r="C95" t="s">
        <v>93</v>
      </c>
      <c r="D95">
        <v>14.92</v>
      </c>
      <c r="E95">
        <v>14.94</v>
      </c>
      <c r="F95">
        <v>5.045</v>
      </c>
      <c r="G95">
        <v>10.82</v>
      </c>
      <c r="H95">
        <v>10.84</v>
      </c>
      <c r="I95">
        <v>4.455</v>
      </c>
      <c r="J95">
        <v>243.902</v>
      </c>
      <c r="K95">
        <v>1694.915</v>
      </c>
      <c r="L95">
        <v>-82</v>
      </c>
      <c r="M95" s="1">
        <f t="shared" si="6"/>
        <v>800.2034120734908</v>
      </c>
      <c r="N95" s="1">
        <f t="shared" si="7"/>
        <v>5560.7447506561675</v>
      </c>
      <c r="O95" s="12"/>
    </row>
    <row r="96" spans="1:15" ht="12.75">
      <c r="A96" s="10">
        <f t="shared" si="8"/>
        <v>177.16535433070865</v>
      </c>
      <c r="B96">
        <v>54</v>
      </c>
      <c r="C96" t="s">
        <v>94</v>
      </c>
      <c r="D96">
        <v>14.4</v>
      </c>
      <c r="E96">
        <v>14.44</v>
      </c>
      <c r="F96">
        <v>4.96</v>
      </c>
      <c r="G96">
        <v>10.74</v>
      </c>
      <c r="H96">
        <v>10.76</v>
      </c>
      <c r="I96">
        <v>4.37</v>
      </c>
      <c r="J96">
        <v>272.48</v>
      </c>
      <c r="K96">
        <v>1694.915</v>
      </c>
      <c r="L96">
        <v>-83</v>
      </c>
      <c r="M96" s="1">
        <f t="shared" si="6"/>
        <v>893.9632545931759</v>
      </c>
      <c r="N96" s="1">
        <f t="shared" si="7"/>
        <v>5560.7447506561675</v>
      </c>
      <c r="O96" s="12"/>
    </row>
    <row r="97" spans="1:15" ht="12.75">
      <c r="A97" s="10">
        <f t="shared" si="8"/>
        <v>180.44619422572177</v>
      </c>
      <c r="B97">
        <v>55</v>
      </c>
      <c r="C97" t="s">
        <v>95</v>
      </c>
      <c r="D97">
        <v>14.36</v>
      </c>
      <c r="E97">
        <v>14.36</v>
      </c>
      <c r="F97">
        <v>5.085</v>
      </c>
      <c r="G97">
        <v>11.04</v>
      </c>
      <c r="H97">
        <v>11.04</v>
      </c>
      <c r="I97">
        <v>4.5</v>
      </c>
      <c r="J97">
        <v>301.205</v>
      </c>
      <c r="K97">
        <v>1709.402</v>
      </c>
      <c r="L97">
        <v>-84</v>
      </c>
      <c r="M97" s="1">
        <f t="shared" si="6"/>
        <v>988.2053805774277</v>
      </c>
      <c r="N97" s="1">
        <f t="shared" si="7"/>
        <v>5608.274278215223</v>
      </c>
      <c r="O97" s="12"/>
    </row>
    <row r="98" spans="1:15" ht="12.75">
      <c r="A98" s="10">
        <f t="shared" si="8"/>
        <v>183.72703412073488</v>
      </c>
      <c r="B98">
        <v>56</v>
      </c>
      <c r="C98" t="s">
        <v>96</v>
      </c>
      <c r="D98">
        <v>14.52</v>
      </c>
      <c r="E98">
        <v>14.52</v>
      </c>
      <c r="F98">
        <v>4.985</v>
      </c>
      <c r="G98">
        <v>11.34</v>
      </c>
      <c r="H98">
        <v>11.36</v>
      </c>
      <c r="I98">
        <v>4.405</v>
      </c>
      <c r="J98">
        <v>315.457</v>
      </c>
      <c r="K98">
        <v>1724.137</v>
      </c>
      <c r="L98">
        <v>-85</v>
      </c>
      <c r="M98" s="1">
        <f t="shared" si="6"/>
        <v>1034.9639107611547</v>
      </c>
      <c r="N98" s="1">
        <f t="shared" si="7"/>
        <v>5656.617454068241</v>
      </c>
      <c r="O98" s="12"/>
    </row>
    <row r="99" spans="1:15" ht="12.75">
      <c r="A99" s="10">
        <f t="shared" si="8"/>
        <v>187.00787401574803</v>
      </c>
      <c r="B99">
        <v>57</v>
      </c>
      <c r="C99" t="s">
        <v>97</v>
      </c>
      <c r="D99">
        <v>14.6</v>
      </c>
      <c r="E99">
        <v>14.6</v>
      </c>
      <c r="F99">
        <v>4.975</v>
      </c>
      <c r="G99">
        <v>11.4</v>
      </c>
      <c r="H99">
        <v>11.4</v>
      </c>
      <c r="I99">
        <v>4.39</v>
      </c>
      <c r="J99">
        <v>312.5</v>
      </c>
      <c r="K99">
        <v>1709.402</v>
      </c>
      <c r="L99">
        <v>-86</v>
      </c>
      <c r="M99" s="1">
        <f t="shared" si="6"/>
        <v>1025.262467191601</v>
      </c>
      <c r="N99" s="1">
        <f t="shared" si="7"/>
        <v>5608.274278215223</v>
      </c>
      <c r="O99" s="12"/>
    </row>
    <row r="100" spans="1:15" ht="12.75">
      <c r="A100" s="10">
        <f t="shared" si="8"/>
        <v>190.28871391076115</v>
      </c>
      <c r="B100">
        <v>58</v>
      </c>
      <c r="C100" t="s">
        <v>98</v>
      </c>
      <c r="D100">
        <v>15.14</v>
      </c>
      <c r="E100">
        <v>16.02</v>
      </c>
      <c r="F100">
        <v>5.01</v>
      </c>
      <c r="G100">
        <v>10.86</v>
      </c>
      <c r="H100">
        <v>11.8</v>
      </c>
      <c r="I100">
        <v>4.42</v>
      </c>
      <c r="J100">
        <v>235.294</v>
      </c>
      <c r="K100">
        <v>1694.916</v>
      </c>
      <c r="L100">
        <v>-87</v>
      </c>
      <c r="M100" s="1">
        <f t="shared" si="6"/>
        <v>771.9619422572179</v>
      </c>
      <c r="N100" s="1">
        <f t="shared" si="7"/>
        <v>5560.748031496062</v>
      </c>
      <c r="O100" s="12"/>
    </row>
    <row r="101" spans="1:15" ht="12.75">
      <c r="A101" s="10">
        <f t="shared" si="8"/>
        <v>193.56955380577426</v>
      </c>
      <c r="B101">
        <v>59</v>
      </c>
      <c r="C101" t="s">
        <v>99</v>
      </c>
      <c r="D101">
        <v>14.78</v>
      </c>
      <c r="E101">
        <v>15.98</v>
      </c>
      <c r="F101">
        <v>4.97</v>
      </c>
      <c r="G101">
        <v>10.48</v>
      </c>
      <c r="H101">
        <v>11.8</v>
      </c>
      <c r="I101">
        <v>4.375</v>
      </c>
      <c r="J101">
        <v>235.849</v>
      </c>
      <c r="K101">
        <v>1680.673</v>
      </c>
      <c r="L101">
        <v>-88</v>
      </c>
      <c r="M101" s="1">
        <f aca="true" t="shared" si="9" ref="M101:M114">J101/0.3048</f>
        <v>773.78280839895</v>
      </c>
      <c r="N101" s="1">
        <f aca="true" t="shared" si="10" ref="N101:N114">K101/0.3048</f>
        <v>5514.019028871391</v>
      </c>
      <c r="O101" s="12"/>
    </row>
    <row r="102" spans="1:15" ht="12.75">
      <c r="A102" s="10">
        <f t="shared" si="8"/>
        <v>196.85039370078738</v>
      </c>
      <c r="B102">
        <v>60</v>
      </c>
      <c r="C102" t="s">
        <v>100</v>
      </c>
      <c r="D102">
        <v>15.24</v>
      </c>
      <c r="E102">
        <v>15.18</v>
      </c>
      <c r="F102">
        <v>4.975</v>
      </c>
      <c r="G102">
        <v>11.28</v>
      </c>
      <c r="H102">
        <v>11.26</v>
      </c>
      <c r="I102">
        <v>4.38</v>
      </c>
      <c r="J102">
        <v>253.807</v>
      </c>
      <c r="K102">
        <v>1680.673</v>
      </c>
      <c r="L102">
        <v>-89</v>
      </c>
      <c r="M102" s="1">
        <f t="shared" si="9"/>
        <v>832.7001312335957</v>
      </c>
      <c r="N102" s="1">
        <f t="shared" si="10"/>
        <v>5514.019028871391</v>
      </c>
      <c r="O102" s="12"/>
    </row>
    <row r="103" spans="1:15" ht="12.75">
      <c r="A103" s="10">
        <f t="shared" si="8"/>
        <v>200.13123359580052</v>
      </c>
      <c r="B103">
        <v>61</v>
      </c>
      <c r="C103" t="s">
        <v>101</v>
      </c>
      <c r="D103">
        <v>15.42</v>
      </c>
      <c r="E103">
        <v>16.52</v>
      </c>
      <c r="F103">
        <v>5</v>
      </c>
      <c r="G103">
        <v>11.32</v>
      </c>
      <c r="H103">
        <v>12.38</v>
      </c>
      <c r="I103">
        <v>4.395</v>
      </c>
      <c r="J103">
        <v>242.718</v>
      </c>
      <c r="K103">
        <v>1652.892</v>
      </c>
      <c r="L103">
        <v>-90</v>
      </c>
      <c r="M103" s="1">
        <f t="shared" si="9"/>
        <v>796.3188976377952</v>
      </c>
      <c r="N103" s="1">
        <f t="shared" si="10"/>
        <v>5422.8740157480315</v>
      </c>
      <c r="O103" s="12"/>
    </row>
    <row r="104" spans="1:15" ht="12.75">
      <c r="A104" s="10">
        <f t="shared" si="8"/>
        <v>203.41207349081364</v>
      </c>
      <c r="B104">
        <v>62</v>
      </c>
      <c r="C104" t="s">
        <v>102</v>
      </c>
      <c r="D104">
        <v>14.56</v>
      </c>
      <c r="E104">
        <v>14.62</v>
      </c>
      <c r="F104">
        <v>4.96</v>
      </c>
      <c r="G104">
        <v>10</v>
      </c>
      <c r="H104">
        <v>9.98</v>
      </c>
      <c r="I104">
        <v>4.355</v>
      </c>
      <c r="J104">
        <v>217.391</v>
      </c>
      <c r="K104">
        <v>1652.892</v>
      </c>
      <c r="L104">
        <v>-91</v>
      </c>
      <c r="M104" s="1">
        <f t="shared" si="9"/>
        <v>713.2250656167978</v>
      </c>
      <c r="N104" s="1">
        <f t="shared" si="10"/>
        <v>5422.8740157480315</v>
      </c>
      <c r="O104" s="12"/>
    </row>
    <row r="105" spans="1:15" ht="12.75">
      <c r="A105" s="10">
        <f t="shared" si="8"/>
        <v>206.69291338582676</v>
      </c>
      <c r="B105">
        <v>63</v>
      </c>
      <c r="C105" t="s">
        <v>103</v>
      </c>
      <c r="D105">
        <v>14.16</v>
      </c>
      <c r="E105">
        <v>14.16</v>
      </c>
      <c r="F105">
        <v>4.955</v>
      </c>
      <c r="G105">
        <v>10.84</v>
      </c>
      <c r="H105">
        <v>10.84</v>
      </c>
      <c r="I105">
        <v>4.365</v>
      </c>
      <c r="J105">
        <v>301.205</v>
      </c>
      <c r="K105">
        <v>1694.915</v>
      </c>
      <c r="L105">
        <v>-92</v>
      </c>
      <c r="M105" s="1">
        <f t="shared" si="9"/>
        <v>988.2053805774277</v>
      </c>
      <c r="N105" s="1">
        <f t="shared" si="10"/>
        <v>5560.7447506561675</v>
      </c>
      <c r="O105" s="12"/>
    </row>
    <row r="106" spans="1:15" ht="12.75">
      <c r="A106" s="10">
        <f t="shared" si="8"/>
        <v>209.97375328083987</v>
      </c>
      <c r="B106">
        <v>64</v>
      </c>
      <c r="C106" t="s">
        <v>104</v>
      </c>
      <c r="D106">
        <v>14.92</v>
      </c>
      <c r="E106">
        <v>14.92</v>
      </c>
      <c r="F106">
        <v>4.955</v>
      </c>
      <c r="G106">
        <v>11.64</v>
      </c>
      <c r="H106">
        <v>11.64</v>
      </c>
      <c r="I106">
        <v>4.37</v>
      </c>
      <c r="J106">
        <v>304.878</v>
      </c>
      <c r="K106">
        <v>1709.402</v>
      </c>
      <c r="L106">
        <v>-93</v>
      </c>
      <c r="M106" s="1">
        <f t="shared" si="9"/>
        <v>1000.255905511811</v>
      </c>
      <c r="N106" s="1">
        <f t="shared" si="10"/>
        <v>5608.274278215223</v>
      </c>
      <c r="O106" s="12"/>
    </row>
    <row r="107" spans="1:15" ht="12.75">
      <c r="A107" s="10">
        <f t="shared" si="8"/>
        <v>213.25459317585302</v>
      </c>
      <c r="B107">
        <v>65</v>
      </c>
      <c r="C107" t="s">
        <v>105</v>
      </c>
      <c r="D107">
        <v>14.9</v>
      </c>
      <c r="E107">
        <v>14.94</v>
      </c>
      <c r="F107">
        <v>4.995</v>
      </c>
      <c r="G107">
        <v>12.8</v>
      </c>
      <c r="H107">
        <v>12.84</v>
      </c>
      <c r="I107">
        <v>4.405</v>
      </c>
      <c r="J107">
        <v>476.191</v>
      </c>
      <c r="K107">
        <v>1694.915</v>
      </c>
      <c r="L107">
        <v>-94</v>
      </c>
      <c r="M107" s="1">
        <f t="shared" si="9"/>
        <v>1562.306430446194</v>
      </c>
      <c r="N107" s="1">
        <f t="shared" si="10"/>
        <v>5560.7447506561675</v>
      </c>
      <c r="O107" s="12"/>
    </row>
    <row r="108" spans="1:15" ht="12.75">
      <c r="A108" s="10">
        <f t="shared" si="8"/>
        <v>216.53543307086613</v>
      </c>
      <c r="B108">
        <v>66</v>
      </c>
      <c r="C108" t="s">
        <v>106</v>
      </c>
      <c r="D108">
        <v>16.62</v>
      </c>
      <c r="E108">
        <v>16.62</v>
      </c>
      <c r="F108">
        <v>5.005</v>
      </c>
      <c r="G108">
        <v>13.1</v>
      </c>
      <c r="H108">
        <v>13.1</v>
      </c>
      <c r="I108">
        <v>4.41</v>
      </c>
      <c r="J108">
        <v>284.091</v>
      </c>
      <c r="K108">
        <v>1680.672</v>
      </c>
      <c r="L108">
        <v>-95</v>
      </c>
      <c r="M108" s="1">
        <f t="shared" si="9"/>
        <v>932.0570866141732</v>
      </c>
      <c r="N108" s="1">
        <f t="shared" si="10"/>
        <v>5514.015748031496</v>
      </c>
      <c r="O108" s="12"/>
    </row>
    <row r="109" spans="1:15" ht="12.75">
      <c r="A109" s="10">
        <f t="shared" si="8"/>
        <v>219.81627296587925</v>
      </c>
      <c r="B109">
        <v>67</v>
      </c>
      <c r="C109" t="s">
        <v>107</v>
      </c>
      <c r="D109">
        <v>15.96</v>
      </c>
      <c r="E109">
        <v>16.14</v>
      </c>
      <c r="F109">
        <v>4.995</v>
      </c>
      <c r="G109">
        <v>13.3</v>
      </c>
      <c r="H109">
        <v>13.28</v>
      </c>
      <c r="I109">
        <v>4.39</v>
      </c>
      <c r="J109">
        <v>362.319</v>
      </c>
      <c r="K109">
        <v>1652.892</v>
      </c>
      <c r="L109">
        <v>-96</v>
      </c>
      <c r="M109" s="1">
        <f t="shared" si="9"/>
        <v>1188.7106299212599</v>
      </c>
      <c r="N109" s="1">
        <f t="shared" si="10"/>
        <v>5422.8740157480315</v>
      </c>
      <c r="O109" s="12"/>
    </row>
    <row r="110" spans="1:15" ht="12.75">
      <c r="A110" s="10">
        <f t="shared" si="8"/>
        <v>223.09711286089237</v>
      </c>
      <c r="B110">
        <v>68</v>
      </c>
      <c r="C110" t="s">
        <v>59</v>
      </c>
      <c r="D110">
        <v>16</v>
      </c>
      <c r="E110">
        <v>16</v>
      </c>
      <c r="F110">
        <v>4.98</v>
      </c>
      <c r="G110">
        <v>12.76</v>
      </c>
      <c r="H110">
        <v>13.12</v>
      </c>
      <c r="I110">
        <v>4.375</v>
      </c>
      <c r="J110">
        <v>326.797</v>
      </c>
      <c r="K110">
        <v>1652.892</v>
      </c>
      <c r="L110">
        <v>-97</v>
      </c>
      <c r="M110" s="1">
        <f t="shared" si="9"/>
        <v>1072.1686351706037</v>
      </c>
      <c r="N110" s="1">
        <f t="shared" si="10"/>
        <v>5422.8740157480315</v>
      </c>
      <c r="O110" s="12"/>
    </row>
    <row r="111" spans="1:15" ht="12.75">
      <c r="A111" s="10">
        <f t="shared" si="8"/>
        <v>226.3779527559055</v>
      </c>
      <c r="B111">
        <v>69</v>
      </c>
      <c r="C111" t="s">
        <v>60</v>
      </c>
      <c r="D111">
        <v>16.68</v>
      </c>
      <c r="E111">
        <v>16.66</v>
      </c>
      <c r="F111">
        <v>4.985</v>
      </c>
      <c r="G111">
        <v>12</v>
      </c>
      <c r="H111">
        <v>12</v>
      </c>
      <c r="I111">
        <v>4.39</v>
      </c>
      <c r="J111">
        <v>214.133</v>
      </c>
      <c r="K111">
        <v>1680.672</v>
      </c>
      <c r="L111">
        <v>-98</v>
      </c>
      <c r="M111" s="1">
        <f t="shared" si="9"/>
        <v>702.5360892388452</v>
      </c>
      <c r="N111" s="1">
        <f t="shared" si="10"/>
        <v>5514.015748031496</v>
      </c>
      <c r="O111" s="12"/>
    </row>
    <row r="112" spans="1:15" ht="12.75">
      <c r="A112" s="10">
        <f t="shared" si="8"/>
        <v>229.65879265091863</v>
      </c>
      <c r="B112">
        <v>70</v>
      </c>
      <c r="C112" t="s">
        <v>61</v>
      </c>
      <c r="D112">
        <v>15.7</v>
      </c>
      <c r="E112">
        <v>16.84</v>
      </c>
      <c r="F112">
        <v>4.96</v>
      </c>
      <c r="G112">
        <v>10.14</v>
      </c>
      <c r="H112">
        <v>11.22</v>
      </c>
      <c r="I112">
        <v>4.36</v>
      </c>
      <c r="J112">
        <v>178.891</v>
      </c>
      <c r="K112">
        <v>1666.667</v>
      </c>
      <c r="L112">
        <v>-99</v>
      </c>
      <c r="M112" s="1">
        <f t="shared" si="9"/>
        <v>586.9127296587926</v>
      </c>
      <c r="N112" s="1">
        <f t="shared" si="10"/>
        <v>5468.0675853018365</v>
      </c>
      <c r="O112" s="12"/>
    </row>
    <row r="113" spans="1:15" ht="12.75">
      <c r="A113" s="10">
        <f t="shared" si="8"/>
        <v>232.93963254593174</v>
      </c>
      <c r="B113">
        <v>71</v>
      </c>
      <c r="C113" t="s">
        <v>62</v>
      </c>
      <c r="D113">
        <v>14.06</v>
      </c>
      <c r="E113">
        <v>15.04</v>
      </c>
      <c r="F113">
        <v>4.965</v>
      </c>
      <c r="G113">
        <v>9.94</v>
      </c>
      <c r="H113">
        <v>10.88</v>
      </c>
      <c r="I113">
        <v>4.365</v>
      </c>
      <c r="J113">
        <v>241.546</v>
      </c>
      <c r="K113">
        <v>1666.666</v>
      </c>
      <c r="L113">
        <v>-100</v>
      </c>
      <c r="M113" s="1">
        <f t="shared" si="9"/>
        <v>792.4737532808398</v>
      </c>
      <c r="N113" s="1">
        <f t="shared" si="10"/>
        <v>5468.064304461942</v>
      </c>
      <c r="O113" s="12"/>
    </row>
    <row r="114" spans="1:15" ht="12.75">
      <c r="A114" s="10">
        <f t="shared" si="8"/>
        <v>236.22047244094486</v>
      </c>
      <c r="B114">
        <v>72</v>
      </c>
      <c r="C114" t="s">
        <v>63</v>
      </c>
      <c r="D114">
        <v>12.94</v>
      </c>
      <c r="E114">
        <v>12.9</v>
      </c>
      <c r="F114">
        <v>4.94</v>
      </c>
      <c r="G114">
        <v>9.6</v>
      </c>
      <c r="H114">
        <v>9.62</v>
      </c>
      <c r="I114">
        <v>4.365</v>
      </c>
      <c r="J114">
        <v>302.115</v>
      </c>
      <c r="K114">
        <v>1739.13</v>
      </c>
      <c r="L114">
        <v>-101</v>
      </c>
      <c r="M114" s="1">
        <f t="shared" si="9"/>
        <v>991.1909448818898</v>
      </c>
      <c r="N114" s="1">
        <f t="shared" si="10"/>
        <v>5705.807086614173</v>
      </c>
      <c r="O114" s="12"/>
    </row>
    <row r="115" spans="1:15" ht="12.75">
      <c r="A115" s="10">
        <f t="shared" si="8"/>
        <v>239.501312335958</v>
      </c>
      <c r="B115">
        <v>73</v>
      </c>
      <c r="C115" t="s">
        <v>64</v>
      </c>
      <c r="D115">
        <v>13</v>
      </c>
      <c r="E115">
        <v>13.02</v>
      </c>
      <c r="F115">
        <v>4.965</v>
      </c>
      <c r="G115">
        <v>10.64</v>
      </c>
      <c r="H115">
        <v>10.68</v>
      </c>
      <c r="I115">
        <v>4.385</v>
      </c>
      <c r="J115">
        <v>425.532</v>
      </c>
      <c r="K115">
        <v>1724.137</v>
      </c>
      <c r="L115">
        <v>-102</v>
      </c>
      <c r="M115" s="1">
        <f aca="true" t="shared" si="11" ref="M115:M140">J115/0.3048</f>
        <v>1396.1023622047244</v>
      </c>
      <c r="N115" s="1">
        <f aca="true" t="shared" si="12" ref="N115:N140">K115/0.3048</f>
        <v>5656.617454068241</v>
      </c>
      <c r="O115" s="12"/>
    </row>
    <row r="116" spans="1:15" ht="12.75">
      <c r="A116" s="10">
        <f t="shared" si="8"/>
        <v>242.78215223097112</v>
      </c>
      <c r="B116">
        <v>74</v>
      </c>
      <c r="C116" t="s">
        <v>65</v>
      </c>
      <c r="D116">
        <v>14.52</v>
      </c>
      <c r="E116">
        <v>14.54</v>
      </c>
      <c r="F116">
        <v>4.96</v>
      </c>
      <c r="G116">
        <v>10.18</v>
      </c>
      <c r="H116">
        <v>10.18</v>
      </c>
      <c r="I116">
        <v>4.365</v>
      </c>
      <c r="J116">
        <v>229.885</v>
      </c>
      <c r="K116">
        <v>1680.672</v>
      </c>
      <c r="L116">
        <v>-103</v>
      </c>
      <c r="M116" s="1">
        <f t="shared" si="11"/>
        <v>754.2158792650918</v>
      </c>
      <c r="N116" s="1">
        <f t="shared" si="12"/>
        <v>5514.015748031496</v>
      </c>
      <c r="O116" s="12"/>
    </row>
    <row r="117" spans="1:15" ht="12.75">
      <c r="A117" s="10">
        <f t="shared" si="8"/>
        <v>246.06299212598424</v>
      </c>
      <c r="B117">
        <v>75</v>
      </c>
      <c r="C117" t="s">
        <v>66</v>
      </c>
      <c r="D117">
        <v>14.12</v>
      </c>
      <c r="E117">
        <v>14.16</v>
      </c>
      <c r="F117">
        <v>4.93</v>
      </c>
      <c r="G117">
        <v>10.18</v>
      </c>
      <c r="H117">
        <v>10.24</v>
      </c>
      <c r="I117">
        <v>4.345</v>
      </c>
      <c r="J117">
        <v>254.453</v>
      </c>
      <c r="K117">
        <v>1709.402</v>
      </c>
      <c r="L117">
        <v>-104</v>
      </c>
      <c r="M117" s="1">
        <f t="shared" si="11"/>
        <v>834.8195538057743</v>
      </c>
      <c r="N117" s="1">
        <f t="shared" si="12"/>
        <v>5608.274278215223</v>
      </c>
      <c r="O117" s="12"/>
    </row>
    <row r="118" spans="1:15" ht="12.75">
      <c r="A118" s="10">
        <f t="shared" si="8"/>
        <v>249.34383202099735</v>
      </c>
      <c r="B118">
        <v>76</v>
      </c>
      <c r="C118" t="s">
        <v>67</v>
      </c>
      <c r="D118">
        <v>14.18</v>
      </c>
      <c r="E118">
        <v>14.2</v>
      </c>
      <c r="F118">
        <v>4.95</v>
      </c>
      <c r="G118">
        <v>10.44</v>
      </c>
      <c r="H118">
        <v>10.32</v>
      </c>
      <c r="I118">
        <v>4.37</v>
      </c>
      <c r="J118">
        <v>262.467</v>
      </c>
      <c r="K118">
        <v>1724.138</v>
      </c>
      <c r="L118">
        <v>-105</v>
      </c>
      <c r="M118" s="1">
        <f t="shared" si="11"/>
        <v>861.1122047244094</v>
      </c>
      <c r="N118" s="1">
        <f t="shared" si="12"/>
        <v>5656.620734908136</v>
      </c>
      <c r="O118" s="12"/>
    </row>
    <row r="119" spans="1:15" ht="12.75">
      <c r="A119" s="10">
        <f t="shared" si="8"/>
        <v>252.6246719160105</v>
      </c>
      <c r="B119">
        <v>77</v>
      </c>
      <c r="C119" t="s">
        <v>68</v>
      </c>
      <c r="D119">
        <v>14.06</v>
      </c>
      <c r="E119">
        <v>13.96</v>
      </c>
      <c r="F119">
        <v>4.955</v>
      </c>
      <c r="G119">
        <v>10.2</v>
      </c>
      <c r="H119">
        <v>10.22</v>
      </c>
      <c r="I119">
        <v>4.36</v>
      </c>
      <c r="J119">
        <v>263.158</v>
      </c>
      <c r="K119">
        <v>1680.673</v>
      </c>
      <c r="L119">
        <v>-106</v>
      </c>
      <c r="M119" s="1">
        <f t="shared" si="11"/>
        <v>863.3792650918635</v>
      </c>
      <c r="N119" s="1">
        <f t="shared" si="12"/>
        <v>5514.019028871391</v>
      </c>
      <c r="O119" s="12"/>
    </row>
    <row r="120" spans="1:15" ht="12.75">
      <c r="A120" s="10">
        <f t="shared" si="8"/>
        <v>255.90551181102362</v>
      </c>
      <c r="B120">
        <v>78</v>
      </c>
      <c r="C120" t="s">
        <v>69</v>
      </c>
      <c r="D120">
        <v>13.6</v>
      </c>
      <c r="E120">
        <v>13.68</v>
      </c>
      <c r="F120">
        <v>4.945</v>
      </c>
      <c r="G120">
        <v>10.56</v>
      </c>
      <c r="H120">
        <v>10.54</v>
      </c>
      <c r="I120">
        <v>4.36</v>
      </c>
      <c r="J120">
        <v>323.625</v>
      </c>
      <c r="K120">
        <v>1709.402</v>
      </c>
      <c r="L120">
        <v>-107</v>
      </c>
      <c r="M120" s="1">
        <f t="shared" si="11"/>
        <v>1061.761811023622</v>
      </c>
      <c r="N120" s="1">
        <f t="shared" si="12"/>
        <v>5608.274278215223</v>
      </c>
      <c r="O120" s="12"/>
    </row>
    <row r="121" spans="1:15" ht="12.75">
      <c r="A121" s="10">
        <f t="shared" si="8"/>
        <v>259.18635170603676</v>
      </c>
      <c r="B121">
        <v>79</v>
      </c>
      <c r="C121" t="s">
        <v>70</v>
      </c>
      <c r="D121">
        <v>13.16</v>
      </c>
      <c r="E121">
        <v>13.16</v>
      </c>
      <c r="F121">
        <v>4.965</v>
      </c>
      <c r="G121">
        <v>10.46</v>
      </c>
      <c r="H121">
        <v>10.46</v>
      </c>
      <c r="I121">
        <v>4.38</v>
      </c>
      <c r="J121">
        <v>370.37</v>
      </c>
      <c r="K121">
        <v>1709.402</v>
      </c>
      <c r="L121">
        <v>-108</v>
      </c>
      <c r="M121" s="1">
        <f t="shared" si="11"/>
        <v>1215.1246719160104</v>
      </c>
      <c r="N121" s="1">
        <f t="shared" si="12"/>
        <v>5608.274278215223</v>
      </c>
      <c r="O121" s="12"/>
    </row>
    <row r="122" spans="1:15" ht="12.75">
      <c r="A122" s="10">
        <f t="shared" si="8"/>
        <v>262.4671916010499</v>
      </c>
      <c r="B122">
        <v>80</v>
      </c>
      <c r="C122" t="s">
        <v>71</v>
      </c>
      <c r="D122">
        <v>13.42</v>
      </c>
      <c r="E122">
        <v>13.52</v>
      </c>
      <c r="F122">
        <v>4.955</v>
      </c>
      <c r="G122">
        <v>9.54</v>
      </c>
      <c r="H122">
        <v>9.56</v>
      </c>
      <c r="I122">
        <v>4.355</v>
      </c>
      <c r="J122">
        <v>255.102</v>
      </c>
      <c r="K122">
        <v>1666.667</v>
      </c>
      <c r="L122">
        <v>-109</v>
      </c>
      <c r="M122" s="1">
        <f t="shared" si="11"/>
        <v>836.9488188976378</v>
      </c>
      <c r="N122" s="1">
        <f t="shared" si="12"/>
        <v>5468.0675853018365</v>
      </c>
      <c r="O122" s="12"/>
    </row>
    <row r="123" spans="1:15" ht="12.75">
      <c r="A123" s="10">
        <f t="shared" si="8"/>
        <v>265.748031496063</v>
      </c>
      <c r="B123">
        <v>81</v>
      </c>
      <c r="C123" t="s">
        <v>72</v>
      </c>
      <c r="D123">
        <v>13.26</v>
      </c>
      <c r="E123">
        <v>13.3</v>
      </c>
      <c r="F123">
        <v>4.96</v>
      </c>
      <c r="G123">
        <v>10.18</v>
      </c>
      <c r="H123">
        <v>10.22</v>
      </c>
      <c r="I123">
        <v>4.38</v>
      </c>
      <c r="J123">
        <v>324.675</v>
      </c>
      <c r="K123">
        <v>1724.138</v>
      </c>
      <c r="L123">
        <v>-110</v>
      </c>
      <c r="M123" s="1">
        <f t="shared" si="11"/>
        <v>1065.2066929133857</v>
      </c>
      <c r="N123" s="1">
        <f t="shared" si="12"/>
        <v>5656.620734908136</v>
      </c>
      <c r="O123" s="12"/>
    </row>
    <row r="124" spans="1:15" ht="12.75">
      <c r="A124" s="10">
        <f t="shared" si="8"/>
        <v>269.0288713910761</v>
      </c>
      <c r="B124">
        <v>82</v>
      </c>
      <c r="C124" t="s">
        <v>73</v>
      </c>
      <c r="D124">
        <v>12.62</v>
      </c>
      <c r="E124">
        <v>12.6</v>
      </c>
      <c r="F124">
        <v>4.92</v>
      </c>
      <c r="G124">
        <v>9.9</v>
      </c>
      <c r="H124">
        <v>9.8</v>
      </c>
      <c r="I124">
        <v>4.345</v>
      </c>
      <c r="J124">
        <v>362.319</v>
      </c>
      <c r="K124">
        <v>1739.13</v>
      </c>
      <c r="L124">
        <v>-111</v>
      </c>
      <c r="M124" s="1">
        <f t="shared" si="11"/>
        <v>1188.7106299212599</v>
      </c>
      <c r="N124" s="1">
        <f t="shared" si="12"/>
        <v>5705.807086614173</v>
      </c>
      <c r="O124" s="12"/>
    </row>
    <row r="125" spans="1:15" ht="12.75">
      <c r="A125" s="10">
        <f t="shared" si="8"/>
        <v>272.3097112860892</v>
      </c>
      <c r="B125">
        <v>83</v>
      </c>
      <c r="C125" t="s">
        <v>74</v>
      </c>
      <c r="D125">
        <v>12.9</v>
      </c>
      <c r="E125">
        <v>12.92</v>
      </c>
      <c r="F125">
        <v>4.935</v>
      </c>
      <c r="G125">
        <v>10.04</v>
      </c>
      <c r="H125">
        <v>10.06</v>
      </c>
      <c r="I125">
        <v>4.355</v>
      </c>
      <c r="J125">
        <v>349.65</v>
      </c>
      <c r="K125">
        <v>1724.138</v>
      </c>
      <c r="L125">
        <v>-112</v>
      </c>
      <c r="M125" s="1">
        <f t="shared" si="11"/>
        <v>1147.1456692913384</v>
      </c>
      <c r="N125" s="1">
        <f t="shared" si="12"/>
        <v>5656.620734908136</v>
      </c>
      <c r="O125" s="12"/>
    </row>
    <row r="126" spans="1:14" ht="12.75">
      <c r="A126" s="10">
        <f t="shared" si="8"/>
        <v>275.59055118110234</v>
      </c>
      <c r="B126">
        <v>84</v>
      </c>
      <c r="C126" t="s">
        <v>75</v>
      </c>
      <c r="D126">
        <v>13.84</v>
      </c>
      <c r="E126">
        <v>13.88</v>
      </c>
      <c r="F126">
        <v>4.985</v>
      </c>
      <c r="G126">
        <v>10.02</v>
      </c>
      <c r="H126">
        <v>10.08</v>
      </c>
      <c r="I126">
        <v>4.405</v>
      </c>
      <c r="J126">
        <v>262.467</v>
      </c>
      <c r="K126">
        <v>1724.137</v>
      </c>
      <c r="L126">
        <v>-113</v>
      </c>
      <c r="M126" s="1">
        <f t="shared" si="11"/>
        <v>861.1122047244094</v>
      </c>
      <c r="N126" s="1">
        <f t="shared" si="12"/>
        <v>5656.617454068241</v>
      </c>
    </row>
    <row r="127" spans="1:14" ht="12.75">
      <c r="A127" s="10">
        <f t="shared" si="8"/>
        <v>278.87139107611546</v>
      </c>
      <c r="B127">
        <v>85</v>
      </c>
      <c r="C127" t="s">
        <v>76</v>
      </c>
      <c r="D127">
        <v>13.64</v>
      </c>
      <c r="E127">
        <v>13.66</v>
      </c>
      <c r="F127">
        <v>4.99</v>
      </c>
      <c r="G127">
        <v>10.02</v>
      </c>
      <c r="H127">
        <v>10.06</v>
      </c>
      <c r="I127">
        <v>4.41</v>
      </c>
      <c r="J127">
        <v>277.008</v>
      </c>
      <c r="K127">
        <v>1724.138</v>
      </c>
      <c r="L127">
        <v>-114</v>
      </c>
      <c r="M127" s="1">
        <f t="shared" si="11"/>
        <v>908.8188976377952</v>
      </c>
      <c r="N127" s="1">
        <f t="shared" si="12"/>
        <v>5656.620734908136</v>
      </c>
    </row>
    <row r="128" spans="1:14" ht="12.75">
      <c r="A128" s="10">
        <f t="shared" si="8"/>
        <v>282.1522309711286</v>
      </c>
      <c r="B128">
        <v>86</v>
      </c>
      <c r="C128" t="s">
        <v>77</v>
      </c>
      <c r="D128">
        <v>13.48</v>
      </c>
      <c r="E128">
        <v>13.52</v>
      </c>
      <c r="F128">
        <v>4.995</v>
      </c>
      <c r="G128">
        <v>9.8</v>
      </c>
      <c r="H128">
        <v>9.84</v>
      </c>
      <c r="I128">
        <v>4.405</v>
      </c>
      <c r="J128">
        <v>271.739</v>
      </c>
      <c r="K128">
        <v>1694.915</v>
      </c>
      <c r="L128">
        <v>-115</v>
      </c>
      <c r="M128" s="1">
        <f t="shared" si="11"/>
        <v>891.532152230971</v>
      </c>
      <c r="N128" s="1">
        <f t="shared" si="12"/>
        <v>5560.7447506561675</v>
      </c>
    </row>
    <row r="129" spans="1:14" ht="12.75">
      <c r="A129" s="10">
        <f t="shared" si="8"/>
        <v>285.4330708661417</v>
      </c>
      <c r="B129">
        <v>87</v>
      </c>
      <c r="C129" t="s">
        <v>78</v>
      </c>
      <c r="D129">
        <v>13.64</v>
      </c>
      <c r="E129">
        <v>13.66</v>
      </c>
      <c r="F129">
        <v>4.985</v>
      </c>
      <c r="G129">
        <v>10.26</v>
      </c>
      <c r="H129">
        <v>10.26</v>
      </c>
      <c r="I129">
        <v>4.39</v>
      </c>
      <c r="J129">
        <v>294.985</v>
      </c>
      <c r="K129">
        <v>1680.672</v>
      </c>
      <c r="L129">
        <v>-116</v>
      </c>
      <c r="M129" s="1">
        <f t="shared" si="11"/>
        <v>967.7985564304462</v>
      </c>
      <c r="N129" s="1">
        <f t="shared" si="12"/>
        <v>5514.015748031496</v>
      </c>
    </row>
    <row r="130" spans="1:14" ht="12.75">
      <c r="A130" s="10">
        <f t="shared" si="8"/>
        <v>288.71391076115486</v>
      </c>
      <c r="B130">
        <v>88</v>
      </c>
      <c r="C130" t="s">
        <v>79</v>
      </c>
      <c r="D130">
        <v>13.4</v>
      </c>
      <c r="E130">
        <v>13.44</v>
      </c>
      <c r="F130">
        <v>4.965</v>
      </c>
      <c r="G130">
        <v>10</v>
      </c>
      <c r="H130">
        <v>10.02</v>
      </c>
      <c r="I130">
        <v>4.375</v>
      </c>
      <c r="J130">
        <v>293.255</v>
      </c>
      <c r="K130">
        <v>1694.915</v>
      </c>
      <c r="L130">
        <v>-117</v>
      </c>
      <c r="M130" s="1">
        <f t="shared" si="11"/>
        <v>962.1227034120734</v>
      </c>
      <c r="N130" s="1">
        <f t="shared" si="12"/>
        <v>5560.7447506561675</v>
      </c>
    </row>
    <row r="131" spans="1:14" ht="12.75">
      <c r="A131" s="10">
        <f t="shared" si="8"/>
        <v>291.994750656168</v>
      </c>
      <c r="B131">
        <v>89</v>
      </c>
      <c r="C131" t="s">
        <v>80</v>
      </c>
      <c r="D131">
        <v>12.5</v>
      </c>
      <c r="E131">
        <v>12.54</v>
      </c>
      <c r="F131">
        <v>4.96</v>
      </c>
      <c r="G131">
        <v>10.24</v>
      </c>
      <c r="H131">
        <v>10.24</v>
      </c>
      <c r="I131">
        <v>4.375</v>
      </c>
      <c r="J131">
        <v>438.596</v>
      </c>
      <c r="K131">
        <v>1709.402</v>
      </c>
      <c r="L131">
        <v>-118</v>
      </c>
      <c r="M131" s="1">
        <f t="shared" si="11"/>
        <v>1438.9632545931759</v>
      </c>
      <c r="N131" s="1">
        <f t="shared" si="12"/>
        <v>5608.274278215223</v>
      </c>
    </row>
    <row r="132" spans="1:14" ht="12.75">
      <c r="A132" s="10">
        <f t="shared" si="8"/>
        <v>295.2755905511811</v>
      </c>
      <c r="B132">
        <v>90</v>
      </c>
      <c r="C132" t="s">
        <v>81</v>
      </c>
      <c r="D132">
        <v>14.04</v>
      </c>
      <c r="E132">
        <v>14.08</v>
      </c>
      <c r="F132">
        <v>4.925</v>
      </c>
      <c r="G132">
        <v>11.34</v>
      </c>
      <c r="H132">
        <v>11.34</v>
      </c>
      <c r="I132">
        <v>4.34</v>
      </c>
      <c r="J132">
        <v>367.647</v>
      </c>
      <c r="K132">
        <v>1709.402</v>
      </c>
      <c r="L132">
        <v>-119</v>
      </c>
      <c r="M132" s="1">
        <f t="shared" si="11"/>
        <v>1206.1909448818897</v>
      </c>
      <c r="N132" s="1">
        <f t="shared" si="12"/>
        <v>5608.274278215223</v>
      </c>
    </row>
    <row r="133" spans="1:14" ht="12.75">
      <c r="A133" s="10">
        <f t="shared" si="8"/>
        <v>298.5564304461942</v>
      </c>
      <c r="B133">
        <v>91</v>
      </c>
      <c r="C133" t="s">
        <v>82</v>
      </c>
      <c r="D133">
        <v>15.2</v>
      </c>
      <c r="E133">
        <v>15.18</v>
      </c>
      <c r="F133">
        <v>5.005</v>
      </c>
      <c r="G133">
        <v>10.38</v>
      </c>
      <c r="H133">
        <v>10.4</v>
      </c>
      <c r="I133">
        <v>4.39</v>
      </c>
      <c r="J133">
        <v>208.333</v>
      </c>
      <c r="K133">
        <v>1626.016</v>
      </c>
      <c r="L133">
        <v>-120</v>
      </c>
      <c r="M133" s="1">
        <f t="shared" si="11"/>
        <v>683.507217847769</v>
      </c>
      <c r="N133" s="1">
        <f t="shared" si="12"/>
        <v>5334.698162729659</v>
      </c>
    </row>
    <row r="134" spans="1:14" ht="12.75">
      <c r="A134" s="10">
        <f t="shared" si="8"/>
        <v>301.83727034120733</v>
      </c>
      <c r="B134">
        <v>92</v>
      </c>
      <c r="C134" t="s">
        <v>52</v>
      </c>
      <c r="D134">
        <v>14.06</v>
      </c>
      <c r="E134">
        <v>14.1</v>
      </c>
      <c r="F134">
        <v>5.005</v>
      </c>
      <c r="G134">
        <v>10.04</v>
      </c>
      <c r="H134">
        <v>10.08</v>
      </c>
      <c r="I134">
        <v>4.395</v>
      </c>
      <c r="J134">
        <v>248.756</v>
      </c>
      <c r="K134">
        <v>1639.344</v>
      </c>
      <c r="L134">
        <v>-121</v>
      </c>
      <c r="M134" s="1">
        <f t="shared" si="11"/>
        <v>816.1286089238845</v>
      </c>
      <c r="N134" s="1">
        <f t="shared" si="12"/>
        <v>5378.425196850393</v>
      </c>
    </row>
    <row r="135" spans="1:14" ht="12.75">
      <c r="A135" s="10">
        <f t="shared" si="8"/>
        <v>305.11811023622045</v>
      </c>
      <c r="B135">
        <v>93</v>
      </c>
      <c r="C135" t="s">
        <v>45</v>
      </c>
      <c r="D135">
        <v>13.86</v>
      </c>
      <c r="E135">
        <v>13.84</v>
      </c>
      <c r="F135">
        <v>4.95</v>
      </c>
      <c r="G135">
        <v>10.06</v>
      </c>
      <c r="H135">
        <v>10.06</v>
      </c>
      <c r="I135">
        <v>4.345</v>
      </c>
      <c r="J135">
        <v>263.852</v>
      </c>
      <c r="K135">
        <v>1652.892</v>
      </c>
      <c r="L135">
        <v>-122</v>
      </c>
      <c r="M135" s="1">
        <f t="shared" si="11"/>
        <v>865.6561679790025</v>
      </c>
      <c r="N135" s="1">
        <f t="shared" si="12"/>
        <v>5422.8740157480315</v>
      </c>
    </row>
    <row r="136" spans="1:14" ht="12.75">
      <c r="A136" s="10">
        <f t="shared" si="8"/>
        <v>308.39895013123356</v>
      </c>
      <c r="B136">
        <v>94</v>
      </c>
      <c r="C136" t="s">
        <v>57</v>
      </c>
      <c r="D136">
        <v>13.8</v>
      </c>
      <c r="E136">
        <v>13.82</v>
      </c>
      <c r="F136">
        <v>4.98</v>
      </c>
      <c r="G136">
        <v>10.06</v>
      </c>
      <c r="H136">
        <v>10.08</v>
      </c>
      <c r="I136">
        <v>4.365</v>
      </c>
      <c r="J136">
        <v>267.38</v>
      </c>
      <c r="K136">
        <v>1626.016</v>
      </c>
      <c r="L136">
        <v>-123</v>
      </c>
      <c r="M136" s="1">
        <f t="shared" si="11"/>
        <v>877.2309711286089</v>
      </c>
      <c r="N136" s="1">
        <f t="shared" si="12"/>
        <v>5334.698162729659</v>
      </c>
    </row>
    <row r="137" spans="1:14" ht="12.75">
      <c r="A137" s="10">
        <f t="shared" si="8"/>
        <v>311.6797900262467</v>
      </c>
      <c r="B137">
        <v>95</v>
      </c>
      <c r="C137" t="s">
        <v>56</v>
      </c>
      <c r="D137">
        <v>13.68</v>
      </c>
      <c r="E137">
        <v>13.68</v>
      </c>
      <c r="F137">
        <v>4.975</v>
      </c>
      <c r="G137">
        <v>9.9</v>
      </c>
      <c r="H137">
        <v>9.9</v>
      </c>
      <c r="I137">
        <v>4.355</v>
      </c>
      <c r="J137">
        <v>264.55</v>
      </c>
      <c r="K137">
        <v>1612.904</v>
      </c>
      <c r="L137">
        <v>-124</v>
      </c>
      <c r="M137" s="1">
        <f t="shared" si="11"/>
        <v>867.9461942257218</v>
      </c>
      <c r="N137" s="1">
        <f t="shared" si="12"/>
        <v>5291.679790026246</v>
      </c>
    </row>
    <row r="138" spans="1:14" ht="12.75">
      <c r="A138" s="10">
        <f t="shared" si="8"/>
        <v>314.96062992125985</v>
      </c>
      <c r="B138">
        <v>96</v>
      </c>
      <c r="C138" t="s">
        <v>83</v>
      </c>
      <c r="D138">
        <v>13.58</v>
      </c>
      <c r="E138">
        <v>13.6</v>
      </c>
      <c r="F138">
        <v>4.985</v>
      </c>
      <c r="G138">
        <v>9.84</v>
      </c>
      <c r="H138">
        <v>9.88</v>
      </c>
      <c r="I138">
        <v>4.37</v>
      </c>
      <c r="J138">
        <v>268.097</v>
      </c>
      <c r="K138">
        <v>1626.016</v>
      </c>
      <c r="L138">
        <v>-125</v>
      </c>
      <c r="M138" s="1">
        <f t="shared" si="11"/>
        <v>879.5833333333333</v>
      </c>
      <c r="N138" s="1">
        <f t="shared" si="12"/>
        <v>5334.698162729659</v>
      </c>
    </row>
    <row r="139" spans="1:14" ht="12.75">
      <c r="A139" s="10">
        <f t="shared" si="8"/>
        <v>318.24146981627297</v>
      </c>
      <c r="B139">
        <v>97</v>
      </c>
      <c r="C139" t="s">
        <v>84</v>
      </c>
      <c r="D139">
        <v>12.92</v>
      </c>
      <c r="E139">
        <v>12.96</v>
      </c>
      <c r="F139">
        <v>4.93</v>
      </c>
      <c r="G139">
        <v>9.34</v>
      </c>
      <c r="H139">
        <v>9.39</v>
      </c>
      <c r="I139">
        <v>4.325</v>
      </c>
      <c r="J139">
        <v>279.72</v>
      </c>
      <c r="K139">
        <v>1652.892</v>
      </c>
      <c r="L139">
        <v>-126</v>
      </c>
      <c r="M139" s="1">
        <f t="shared" si="11"/>
        <v>917.7165354330709</v>
      </c>
      <c r="N139" s="1">
        <f t="shared" si="12"/>
        <v>5422.8740157480315</v>
      </c>
    </row>
    <row r="140" spans="1:14" ht="12.75">
      <c r="A140" s="10">
        <f t="shared" si="8"/>
        <v>321.5223097112861</v>
      </c>
      <c r="B140">
        <v>98</v>
      </c>
      <c r="C140" t="s">
        <v>58</v>
      </c>
      <c r="D140">
        <v>12.5</v>
      </c>
      <c r="E140">
        <v>12.56</v>
      </c>
      <c r="F140">
        <v>4.91</v>
      </c>
      <c r="G140">
        <v>8.98</v>
      </c>
      <c r="H140">
        <v>9.04</v>
      </c>
      <c r="I140">
        <v>4.32</v>
      </c>
      <c r="J140">
        <v>284.091</v>
      </c>
      <c r="K140">
        <v>1694.916</v>
      </c>
      <c r="L140">
        <v>-127</v>
      </c>
      <c r="M140" s="1">
        <f t="shared" si="11"/>
        <v>932.0570866141732</v>
      </c>
      <c r="N140" s="1">
        <f t="shared" si="12"/>
        <v>5560.748031496062</v>
      </c>
    </row>
    <row r="141" spans="1:13" ht="12.75">
      <c r="A141" s="10"/>
      <c r="M141" s="1"/>
    </row>
    <row r="142" spans="1:13" ht="12.75">
      <c r="A142" s="10"/>
      <c r="M142" s="1"/>
    </row>
    <row r="143" spans="1:13" ht="12.75">
      <c r="A143" s="10"/>
      <c r="M143" s="1"/>
    </row>
    <row r="144" spans="1:13" ht="12.75">
      <c r="A144" s="10"/>
      <c r="M144" s="1"/>
    </row>
    <row r="145" spans="1:13" ht="12.75">
      <c r="A145" s="10"/>
      <c r="M145" s="1"/>
    </row>
    <row r="146" spans="1:13" ht="12.75">
      <c r="A146" s="10"/>
      <c r="M146" s="1"/>
    </row>
    <row r="147" spans="1:13" ht="12.75">
      <c r="A147" s="10"/>
      <c r="M147" s="1"/>
    </row>
    <row r="148" spans="1:13" ht="12.75">
      <c r="A148" s="10"/>
      <c r="M148" s="1"/>
    </row>
    <row r="149" spans="1:13" ht="12.75">
      <c r="A149" s="10"/>
      <c r="M149" s="1"/>
    </row>
    <row r="150" spans="1:13" ht="12.75">
      <c r="A150" s="10"/>
      <c r="M150" s="1"/>
    </row>
    <row r="151" spans="1:13" ht="12.75">
      <c r="A151" s="10"/>
      <c r="M151" s="1"/>
    </row>
    <row r="152" spans="1:13" ht="12.75">
      <c r="A152" s="10"/>
      <c r="M152" s="1"/>
    </row>
    <row r="153" spans="1:13" ht="12.75">
      <c r="A153" s="10"/>
      <c r="M153" s="1"/>
    </row>
    <row r="154" spans="1:13" ht="12.75">
      <c r="A154" s="10"/>
      <c r="M154" s="1"/>
    </row>
    <row r="155" spans="1:13" ht="12.75">
      <c r="A155" s="10"/>
      <c r="M155" s="1"/>
    </row>
    <row r="156" spans="1:13" ht="12.75">
      <c r="A156" s="10"/>
      <c r="M156" s="1"/>
    </row>
    <row r="157" spans="1:13" ht="12.75">
      <c r="A157" s="10"/>
      <c r="M157" s="1"/>
    </row>
    <row r="158" spans="1:13" ht="12.75">
      <c r="A158" s="10"/>
      <c r="M158" s="1"/>
    </row>
    <row r="159" spans="1:13" ht="12.75">
      <c r="A159" s="10"/>
      <c r="M159" s="1"/>
    </row>
    <row r="160" spans="1:13" ht="12.75">
      <c r="A160" s="10"/>
      <c r="M160" s="1"/>
    </row>
    <row r="161" spans="1:13" ht="12.75">
      <c r="A161" s="10"/>
      <c r="M161" s="1"/>
    </row>
    <row r="162" spans="1:13" ht="12.75">
      <c r="A162" s="10"/>
      <c r="M162" s="1"/>
    </row>
    <row r="163" spans="1:13" ht="12.75">
      <c r="A163" s="10"/>
      <c r="M163" s="1"/>
    </row>
    <row r="164" spans="1:13" ht="12.75">
      <c r="A164" s="10"/>
      <c r="M164" s="1"/>
    </row>
    <row r="165" spans="1:13" ht="12.75">
      <c r="A165" s="10"/>
      <c r="M165" s="1"/>
    </row>
    <row r="166" spans="1:13" ht="12.75">
      <c r="A166" s="10"/>
      <c r="M166" s="1"/>
    </row>
    <row r="167" spans="1:13" ht="12.75">
      <c r="A167" s="10"/>
      <c r="M167" s="1"/>
    </row>
    <row r="168" spans="1:13" ht="12.75">
      <c r="A168" s="10"/>
      <c r="M168" s="1"/>
    </row>
    <row r="169" spans="1:13" ht="12.75">
      <c r="A169" s="10"/>
      <c r="M169" s="1"/>
    </row>
    <row r="170" spans="1:13" ht="12.75">
      <c r="A170" s="10"/>
      <c r="M170" s="1"/>
    </row>
    <row r="171" spans="1:13" ht="12.75">
      <c r="A171" s="10"/>
      <c r="M171" s="1"/>
    </row>
    <row r="172" spans="1:13" ht="12.75">
      <c r="A172" s="10"/>
      <c r="M172" s="1"/>
    </row>
    <row r="173" spans="1:13" ht="12.75">
      <c r="A173" s="10"/>
      <c r="M173" s="1"/>
    </row>
    <row r="174" spans="1:13" ht="12.75">
      <c r="A174" s="10"/>
      <c r="M174" s="1"/>
    </row>
    <row r="175" spans="1:13" ht="12.75">
      <c r="A175" s="10"/>
      <c r="M175" s="1"/>
    </row>
    <row r="176" spans="1:13" ht="12.75">
      <c r="A176" s="10"/>
      <c r="M176" s="1"/>
    </row>
    <row r="177" spans="1:13" ht="12.75">
      <c r="A177" s="10"/>
      <c r="M177" s="1"/>
    </row>
    <row r="178" spans="1:13" ht="12.75">
      <c r="A178" s="10"/>
      <c r="M178" s="1"/>
    </row>
    <row r="179" spans="1:13" ht="12.75">
      <c r="A179" s="10"/>
      <c r="M179" s="1"/>
    </row>
    <row r="180" spans="1:13" ht="12.75">
      <c r="A180" s="10"/>
      <c r="M180" s="1"/>
    </row>
    <row r="181" spans="1:13" ht="12.75">
      <c r="A181" s="10"/>
      <c r="M181" s="1"/>
    </row>
    <row r="182" spans="1:13" ht="12.75">
      <c r="A182" s="10"/>
      <c r="M182" s="1"/>
    </row>
    <row r="183" spans="1:13" ht="12.75">
      <c r="A183" s="10"/>
      <c r="M183" s="1"/>
    </row>
    <row r="184" spans="1:13" ht="12.75">
      <c r="A184" s="10"/>
      <c r="M184" s="1"/>
    </row>
    <row r="185" spans="1:13" ht="12.75">
      <c r="A185" s="10"/>
      <c r="M185" s="1"/>
    </row>
    <row r="186" spans="1:13" ht="12.75">
      <c r="A186" s="10"/>
      <c r="M186" s="1"/>
    </row>
    <row r="187" spans="1:13" ht="12.75">
      <c r="A187" s="10"/>
      <c r="M187" s="1"/>
    </row>
    <row r="188" spans="1:13" ht="12.75">
      <c r="A188" s="10"/>
      <c r="M188" s="1"/>
    </row>
    <row r="189" spans="1:13" ht="12.75">
      <c r="A189" s="10"/>
      <c r="M189" s="1"/>
    </row>
    <row r="190" spans="1:13" ht="12.75">
      <c r="A190" s="10"/>
      <c r="M190" s="1"/>
    </row>
    <row r="191" spans="1:13" ht="12.75">
      <c r="A191" s="10"/>
      <c r="M191" s="1"/>
    </row>
    <row r="192" spans="1:13" ht="12.75">
      <c r="A192" s="10"/>
      <c r="M192" s="1"/>
    </row>
    <row r="193" spans="1:13" ht="12.75">
      <c r="A193" s="10"/>
      <c r="M193" s="1"/>
    </row>
    <row r="194" spans="1:13" ht="12.75">
      <c r="A194" s="10"/>
      <c r="M194" s="1"/>
    </row>
    <row r="195" spans="1:13" ht="12.75">
      <c r="A195" s="10"/>
      <c r="M195" s="1"/>
    </row>
    <row r="196" spans="1:13" ht="12.75">
      <c r="A196" s="10"/>
      <c r="M196" s="1"/>
    </row>
    <row r="197" spans="1:13" ht="12.75">
      <c r="A197" s="10"/>
      <c r="M197" s="1"/>
    </row>
    <row r="198" spans="1:13" ht="12.75">
      <c r="A198" s="10"/>
      <c r="M198" s="1"/>
    </row>
    <row r="199" spans="1:13" ht="12.75">
      <c r="A199" s="10"/>
      <c r="M199" s="1"/>
    </row>
    <row r="200" spans="1:13" ht="12.75">
      <c r="A200" s="10"/>
      <c r="M200" s="1"/>
    </row>
    <row r="201" spans="1:13" ht="12.75">
      <c r="A201" s="10"/>
      <c r="M201" s="1"/>
    </row>
    <row r="202" spans="1:13" ht="12.75">
      <c r="A202" s="10"/>
      <c r="M202" s="1"/>
    </row>
    <row r="203" spans="1:13" ht="12.75">
      <c r="A203" s="10"/>
      <c r="M203" s="1"/>
    </row>
    <row r="204" spans="1:13" ht="12.75">
      <c r="A204" s="10"/>
      <c r="M204" s="1"/>
    </row>
    <row r="205" spans="1:13" ht="12.75">
      <c r="A205" s="10"/>
      <c r="M205" s="1"/>
    </row>
    <row r="206" spans="1:13" ht="12.75">
      <c r="A206" s="10"/>
      <c r="M206" s="1"/>
    </row>
    <row r="207" spans="1:13" ht="12.75">
      <c r="A207" s="10"/>
      <c r="M207" s="1"/>
    </row>
    <row r="208" spans="1:13" ht="12.75">
      <c r="A208" s="10"/>
      <c r="M208" s="1"/>
    </row>
    <row r="209" spans="1:13" ht="12.75">
      <c r="A209" s="10"/>
      <c r="M209" s="1"/>
    </row>
    <row r="210" spans="1:13" ht="12.75">
      <c r="A210" s="10"/>
      <c r="M210" s="1"/>
    </row>
    <row r="211" spans="1:13" ht="12.75">
      <c r="A211" s="10"/>
      <c r="M211" s="1"/>
    </row>
    <row r="212" spans="1:13" ht="12.75">
      <c r="A212" s="10"/>
      <c r="M212" s="1"/>
    </row>
    <row r="213" spans="1:13" ht="12.75">
      <c r="A213" s="10"/>
      <c r="M213" s="1"/>
    </row>
    <row r="214" spans="1:13" ht="12.75">
      <c r="A214" s="10"/>
      <c r="M214" s="1"/>
    </row>
    <row r="215" spans="1:13" ht="12.75">
      <c r="A215" s="10"/>
      <c r="M215" s="1"/>
    </row>
    <row r="216" spans="1:13" ht="12.75">
      <c r="A216" s="10"/>
      <c r="M216" s="1"/>
    </row>
    <row r="217" spans="1:13" ht="12.75">
      <c r="A217" s="10"/>
      <c r="M217" s="1"/>
    </row>
    <row r="218" spans="1:13" ht="12.75">
      <c r="A218" s="10"/>
      <c r="M218" s="1"/>
    </row>
    <row r="219" spans="1:13" ht="12.75">
      <c r="A219" s="10"/>
      <c r="M219" s="1"/>
    </row>
    <row r="220" spans="1:13" ht="12.75">
      <c r="A220" s="10"/>
      <c r="M220" s="1"/>
    </row>
    <row r="221" spans="1:13" ht="12.75">
      <c r="A221" s="10"/>
      <c r="M221" s="1"/>
    </row>
    <row r="222" spans="1:13" ht="12.75">
      <c r="A222" s="10"/>
      <c r="M222" s="1"/>
    </row>
    <row r="223" spans="1:13" ht="12.75">
      <c r="A223" s="10"/>
      <c r="M223" s="1"/>
    </row>
    <row r="224" spans="1:13" ht="12.75">
      <c r="A224" s="10"/>
      <c r="M224" s="1"/>
    </row>
    <row r="225" spans="1:13" ht="12.75">
      <c r="A225" s="10"/>
      <c r="M225" s="1"/>
    </row>
    <row r="226" spans="1:13" ht="12.75">
      <c r="A226" s="10"/>
      <c r="M226" s="1"/>
    </row>
    <row r="227" spans="1:13" ht="12.75">
      <c r="A227" s="10"/>
      <c r="M227" s="1"/>
    </row>
    <row r="228" spans="1:13" ht="12.75">
      <c r="A228" s="10"/>
      <c r="M228" s="1"/>
    </row>
    <row r="229" spans="1:13" ht="12.75">
      <c r="A229" s="10"/>
      <c r="M229" s="1"/>
    </row>
    <row r="230" spans="1:13" ht="12.75">
      <c r="A230" s="10"/>
      <c r="M230" s="1"/>
    </row>
    <row r="231" spans="1:13" ht="12.75">
      <c r="A231" s="10"/>
      <c r="M231" s="1"/>
    </row>
    <row r="232" spans="1:13" ht="12.75">
      <c r="A232" s="10"/>
      <c r="M232" s="1"/>
    </row>
    <row r="233" spans="1:13" ht="12.75">
      <c r="A233" s="10"/>
      <c r="M233" s="1"/>
    </row>
    <row r="234" spans="1:13" ht="12.75">
      <c r="A234" s="10"/>
      <c r="M234" s="1"/>
    </row>
    <row r="235" spans="1:13" ht="12.75">
      <c r="A235" s="10"/>
      <c r="M235" s="1"/>
    </row>
    <row r="236" spans="1:13" ht="12.75">
      <c r="A236" s="10"/>
      <c r="M236" s="1"/>
    </row>
    <row r="237" spans="1:13" ht="12.75">
      <c r="A237" s="10"/>
      <c r="M237" s="1"/>
    </row>
    <row r="238" spans="1:13" ht="12.75">
      <c r="A238" s="10"/>
      <c r="M238" s="1"/>
    </row>
    <row r="239" spans="1:13" ht="12.75">
      <c r="A239" s="10"/>
      <c r="M239" s="1"/>
    </row>
    <row r="240" spans="1:13" ht="12.75">
      <c r="A240" s="10"/>
      <c r="M240" s="1"/>
    </row>
    <row r="241" spans="1:13" ht="12.75">
      <c r="A241" s="10"/>
      <c r="M241" s="1"/>
    </row>
    <row r="242" spans="1:13" ht="12.75">
      <c r="A242" s="10"/>
      <c r="M242" s="1"/>
    </row>
    <row r="243" spans="1:13" ht="12.75">
      <c r="A243" s="10"/>
      <c r="M243" s="1"/>
    </row>
    <row r="244" spans="1:13" ht="12.75">
      <c r="A244" s="10"/>
      <c r="M244" s="1"/>
    </row>
    <row r="245" spans="1:13" ht="12.75">
      <c r="A245" s="10"/>
      <c r="M245" s="1"/>
    </row>
    <row r="246" spans="1:13" ht="12.75">
      <c r="A246" s="10"/>
      <c r="M246" s="1"/>
    </row>
    <row r="247" spans="1:13" ht="12.75">
      <c r="A247" s="10"/>
      <c r="M247" s="1"/>
    </row>
    <row r="248" spans="1:13" ht="12.75">
      <c r="A248" s="10"/>
      <c r="M248" s="1"/>
    </row>
    <row r="249" spans="1:13" ht="12.75">
      <c r="A249" s="10"/>
      <c r="M249" s="1"/>
    </row>
    <row r="250" spans="1:13" ht="12.75">
      <c r="A250" s="10"/>
      <c r="M250" s="1"/>
    </row>
    <row r="251" spans="1:13" ht="12.75">
      <c r="A251" s="10"/>
      <c r="M251" s="1"/>
    </row>
    <row r="252" spans="1:13" ht="12.75">
      <c r="A252" s="10"/>
      <c r="M252" s="1"/>
    </row>
    <row r="253" spans="1:13" ht="12.75">
      <c r="A253" s="10"/>
      <c r="M253" s="1"/>
    </row>
    <row r="254" spans="1:13" ht="12.75">
      <c r="A254" s="10"/>
      <c r="M254" s="1"/>
    </row>
    <row r="255" spans="1:13" ht="12.75">
      <c r="A255" s="10"/>
      <c r="M255" s="1"/>
    </row>
    <row r="256" spans="1:13" ht="12.75">
      <c r="A256" s="10"/>
      <c r="M256" s="1"/>
    </row>
    <row r="257" spans="1:13" ht="12.75">
      <c r="A257" s="10"/>
      <c r="M257" s="1"/>
    </row>
    <row r="258" spans="1:13" ht="12.75">
      <c r="A258" s="10"/>
      <c r="M258" s="1"/>
    </row>
    <row r="259" spans="1:13" ht="12.75">
      <c r="A259" s="10"/>
      <c r="M259" s="1"/>
    </row>
    <row r="260" spans="1:13" ht="12.75">
      <c r="A260" s="10"/>
      <c r="M260" s="1"/>
    </row>
    <row r="261" spans="1:13" ht="12.75">
      <c r="A261" s="10"/>
      <c r="M261" s="1"/>
    </row>
    <row r="262" spans="1:13" ht="12.75">
      <c r="A262" s="10"/>
      <c r="M262" s="1"/>
    </row>
    <row r="263" spans="1:13" ht="12.75">
      <c r="A263" s="10"/>
      <c r="M263" s="1"/>
    </row>
    <row r="264" spans="1:13" ht="12.75">
      <c r="A264" s="10"/>
      <c r="M264" s="1"/>
    </row>
    <row r="265" spans="1:13" ht="12.75">
      <c r="A265" s="10"/>
      <c r="M265" s="1"/>
    </row>
    <row r="266" spans="1:13" ht="12.75">
      <c r="A266" s="10"/>
      <c r="M266" s="1"/>
    </row>
    <row r="267" spans="1:13" ht="12.75">
      <c r="A267" s="10"/>
      <c r="M267" s="1"/>
    </row>
    <row r="268" spans="1:13" ht="12.75">
      <c r="A268" s="10"/>
      <c r="M268" s="1"/>
    </row>
    <row r="269" spans="1:13" ht="12.75">
      <c r="A269" s="10"/>
      <c r="M269" s="1"/>
    </row>
    <row r="270" spans="1:13" ht="12.75">
      <c r="A270" s="10"/>
      <c r="M270" s="1"/>
    </row>
    <row r="271" spans="1:13" ht="12.75">
      <c r="A271" s="10"/>
      <c r="M271" s="1"/>
    </row>
    <row r="272" spans="1:13" ht="12.75">
      <c r="A272" s="10"/>
      <c r="M272" s="1"/>
    </row>
    <row r="273" spans="1:13" ht="12.75">
      <c r="A273" s="10"/>
      <c r="M273" s="1"/>
    </row>
    <row r="274" spans="1:13" ht="12.75">
      <c r="A274" s="10"/>
      <c r="M274" s="1"/>
    </row>
    <row r="275" spans="1:13" ht="12.75">
      <c r="A275" s="10"/>
      <c r="M275" s="1"/>
    </row>
    <row r="276" spans="1:13" ht="12.75">
      <c r="A276" s="10"/>
      <c r="M276" s="1"/>
    </row>
    <row r="277" spans="1:13" ht="12.75">
      <c r="A277" s="10"/>
      <c r="M277" s="1"/>
    </row>
    <row r="278" spans="1:13" ht="12.75">
      <c r="A278" s="10"/>
      <c r="M278" s="1"/>
    </row>
    <row r="279" spans="1:13" ht="12.75">
      <c r="A279" s="10"/>
      <c r="M279" s="1"/>
    </row>
    <row r="280" spans="1:13" ht="12.75">
      <c r="A280" s="10"/>
      <c r="M280" s="1"/>
    </row>
    <row r="281" spans="1:13" ht="12.75">
      <c r="A281" s="10"/>
      <c r="M281" s="1"/>
    </row>
    <row r="282" spans="1:13" ht="12.75">
      <c r="A282" s="10"/>
      <c r="M282" s="1"/>
    </row>
    <row r="283" spans="1:13" ht="12.75">
      <c r="A283" s="10"/>
      <c r="M283" s="1"/>
    </row>
    <row r="284" spans="1:13" ht="12.75">
      <c r="A284" s="10"/>
      <c r="M284" s="1"/>
    </row>
    <row r="285" spans="1:13" ht="12.75">
      <c r="A285" s="10"/>
      <c r="M285" s="1"/>
    </row>
    <row r="286" spans="1:13" ht="12.75">
      <c r="A286" s="10"/>
      <c r="M286" s="1"/>
    </row>
    <row r="287" spans="1:13" ht="12.75">
      <c r="A287" s="10"/>
      <c r="M287" s="1"/>
    </row>
    <row r="288" spans="1:13" ht="12.75">
      <c r="A288" s="10"/>
      <c r="M288" s="1"/>
    </row>
    <row r="289" spans="1:13" ht="12.75">
      <c r="A289" s="10"/>
      <c r="M289" s="1"/>
    </row>
    <row r="290" spans="1:13" ht="12.75">
      <c r="A290" s="10"/>
      <c r="M290" s="1"/>
    </row>
    <row r="291" spans="1:13" ht="12.75">
      <c r="A291" s="10"/>
      <c r="M291" s="1"/>
    </row>
    <row r="292" spans="1:13" ht="12.75">
      <c r="A292" s="10"/>
      <c r="M292" s="1"/>
    </row>
    <row r="293" spans="1:13" ht="12.75">
      <c r="A293" s="10"/>
      <c r="M293" s="1"/>
    </row>
    <row r="294" spans="1:13" ht="12.75">
      <c r="A294" s="10"/>
      <c r="M294" s="1"/>
    </row>
    <row r="295" spans="1:13" ht="12.75">
      <c r="A295" s="10"/>
      <c r="M295" s="1"/>
    </row>
    <row r="296" spans="1:13" ht="12.75">
      <c r="A296" s="10"/>
      <c r="M296" s="1"/>
    </row>
    <row r="297" spans="1:13" ht="12.75">
      <c r="A297" s="10"/>
      <c r="M297" s="1"/>
    </row>
    <row r="298" spans="1:13" ht="12.75">
      <c r="A298" s="10"/>
      <c r="M298" s="1"/>
    </row>
    <row r="299" spans="1:13" ht="12.75">
      <c r="A299" s="10"/>
      <c r="M299" s="1"/>
    </row>
    <row r="300" spans="1:13" ht="12.75">
      <c r="A300" s="10"/>
      <c r="M300" s="1"/>
    </row>
    <row r="301" spans="1:13" ht="12.75">
      <c r="A301" s="10"/>
      <c r="M301" s="1"/>
    </row>
    <row r="302" spans="1:13" ht="12.75">
      <c r="A302" s="10"/>
      <c r="M302" s="1"/>
    </row>
    <row r="303" spans="1:13" ht="12.75">
      <c r="A303" s="10"/>
      <c r="M303" s="1"/>
    </row>
    <row r="304" spans="1:13" ht="12.75">
      <c r="A304" s="10"/>
      <c r="M304" s="1"/>
    </row>
    <row r="305" spans="1:13" ht="12.75">
      <c r="A305" s="10"/>
      <c r="M305" s="1"/>
    </row>
    <row r="306" spans="1:13" ht="12.75">
      <c r="A306" s="10"/>
      <c r="M306" s="1"/>
    </row>
    <row r="307" spans="1:13" ht="12.75">
      <c r="A307" s="10"/>
      <c r="M307" s="1"/>
    </row>
    <row r="308" spans="1:13" ht="12.75">
      <c r="A308" s="10"/>
      <c r="M308" s="1"/>
    </row>
    <row r="309" spans="1:13" ht="12.75">
      <c r="A309" s="10"/>
      <c r="M309" s="1"/>
    </row>
    <row r="310" spans="1:13" ht="12.75">
      <c r="A310" s="10"/>
      <c r="M310" s="1"/>
    </row>
    <row r="311" spans="1:13" ht="12.75">
      <c r="A311" s="10"/>
      <c r="M311" s="1"/>
    </row>
    <row r="312" spans="1:13" ht="12.75">
      <c r="A312" s="10"/>
      <c r="M312" s="1"/>
    </row>
    <row r="313" spans="1:13" ht="12.75">
      <c r="A313" s="10"/>
      <c r="M313" s="1"/>
    </row>
    <row r="314" spans="1:13" ht="12.75">
      <c r="A314" s="10"/>
      <c r="M314" s="1"/>
    </row>
    <row r="315" spans="1:13" ht="12.75">
      <c r="A315" s="10"/>
      <c r="M315" s="1"/>
    </row>
    <row r="316" spans="1:13" ht="12.75">
      <c r="A316" s="10"/>
      <c r="M316" s="1"/>
    </row>
    <row r="317" spans="1:13" ht="12.75">
      <c r="A317" s="10"/>
      <c r="M317" s="1"/>
    </row>
    <row r="318" spans="1:13" ht="12.75">
      <c r="A318" s="10"/>
      <c r="M318" s="1"/>
    </row>
    <row r="319" spans="1:13" ht="12.75">
      <c r="A319" s="10"/>
      <c r="M319" s="1"/>
    </row>
    <row r="320" spans="1:13" ht="12.75">
      <c r="A320" s="10"/>
      <c r="M320" s="1"/>
    </row>
    <row r="321" spans="1:13" ht="12.75">
      <c r="A321" s="10"/>
      <c r="M321" s="1"/>
    </row>
    <row r="322" spans="1:13" ht="12.75">
      <c r="A322" s="10"/>
      <c r="M322" s="1"/>
    </row>
    <row r="323" spans="1:13" ht="12.75">
      <c r="A323" s="10"/>
      <c r="M323" s="1"/>
    </row>
    <row r="324" spans="1:13" ht="12.75">
      <c r="A324" s="10"/>
      <c r="M324" s="1"/>
    </row>
    <row r="325" spans="1:13" ht="12.75">
      <c r="A325" s="10"/>
      <c r="M325" s="1"/>
    </row>
    <row r="326" spans="1:13" ht="12.75">
      <c r="A326" s="10"/>
      <c r="M326" s="1"/>
    </row>
    <row r="327" spans="1:13" ht="12.75">
      <c r="A327" s="10"/>
      <c r="M327" s="1"/>
    </row>
    <row r="328" spans="1:13" ht="12.75">
      <c r="A328" s="10"/>
      <c r="M328" s="1"/>
    </row>
    <row r="329" spans="1:13" ht="12.75">
      <c r="A329" s="10"/>
      <c r="M329" s="1"/>
    </row>
    <row r="330" spans="1:13" ht="12.75">
      <c r="A330" s="10"/>
      <c r="M330" s="1"/>
    </row>
    <row r="331" spans="1:13" ht="12.75">
      <c r="A331" s="10"/>
      <c r="M331" s="1"/>
    </row>
    <row r="332" spans="1:13" ht="12.75">
      <c r="A332" s="10"/>
      <c r="M332" s="1"/>
    </row>
    <row r="333" spans="1:13" ht="12.75">
      <c r="A333" s="10"/>
      <c r="M333" s="1"/>
    </row>
    <row r="334" spans="1:13" ht="12.75">
      <c r="A334" s="10"/>
      <c r="M334" s="1"/>
    </row>
    <row r="335" spans="1:13" ht="12.75">
      <c r="A335" s="10"/>
      <c r="M335" s="1"/>
    </row>
    <row r="336" spans="1:13" ht="12.75">
      <c r="A336" s="10"/>
      <c r="M336" s="1"/>
    </row>
    <row r="337" spans="1:13" ht="12.75">
      <c r="A337" s="10"/>
      <c r="M337" s="1"/>
    </row>
    <row r="338" spans="1:13" ht="12.75">
      <c r="A338" s="10"/>
      <c r="M338" s="1"/>
    </row>
    <row r="339" spans="1:13" ht="12.75">
      <c r="A339" s="10"/>
      <c r="M339" s="1"/>
    </row>
    <row r="340" spans="1:13" ht="12.75">
      <c r="A340" s="10"/>
      <c r="M340" s="1"/>
    </row>
    <row r="341" spans="1:13" ht="12.75">
      <c r="A341" s="10"/>
      <c r="M341" s="1"/>
    </row>
    <row r="342" spans="1:13" ht="12.75">
      <c r="A342" s="10"/>
      <c r="M342" s="1"/>
    </row>
    <row r="343" spans="1:13" ht="12.75">
      <c r="A343" s="10"/>
      <c r="M343" s="1"/>
    </row>
    <row r="344" spans="1:13" ht="12.75">
      <c r="A344" s="10"/>
      <c r="M344" s="1"/>
    </row>
    <row r="345" spans="1:13" ht="12.75">
      <c r="A345" s="10"/>
      <c r="M345" s="1"/>
    </row>
    <row r="346" spans="1:13" ht="12.75">
      <c r="A346" s="10"/>
      <c r="M346" s="1"/>
    </row>
    <row r="347" spans="1:13" ht="12.75">
      <c r="A347" s="10"/>
      <c r="M347" s="1"/>
    </row>
    <row r="348" spans="1:13" ht="12.75">
      <c r="A348" s="10"/>
      <c r="M348" s="1"/>
    </row>
    <row r="349" spans="1:13" ht="12.75">
      <c r="A349" s="10"/>
      <c r="M349" s="1"/>
    </row>
    <row r="350" spans="1:13" ht="12.75">
      <c r="A350" s="10"/>
      <c r="M350" s="1"/>
    </row>
    <row r="351" spans="1:13" ht="12.75">
      <c r="A351" s="10"/>
      <c r="M351" s="1"/>
    </row>
    <row r="352" spans="1:13" ht="12.75">
      <c r="A352" s="10"/>
      <c r="M352" s="1"/>
    </row>
    <row r="353" spans="1:13" ht="12.75">
      <c r="A353" s="10"/>
      <c r="M353" s="1"/>
    </row>
    <row r="354" spans="1:13" ht="12.75">
      <c r="A354" s="10"/>
      <c r="M354" s="1"/>
    </row>
    <row r="355" spans="1:13" ht="12.75">
      <c r="A355" s="10"/>
      <c r="M355" s="1"/>
    </row>
    <row r="356" spans="1:13" ht="12.75">
      <c r="A356" s="10"/>
      <c r="M356" s="1"/>
    </row>
    <row r="357" spans="1:13" ht="12.75">
      <c r="A357" s="10"/>
      <c r="M357" s="1"/>
    </row>
    <row r="358" spans="1:13" ht="12.75">
      <c r="A358" s="10"/>
      <c r="M358" s="1"/>
    </row>
    <row r="359" spans="1:13" ht="12.75">
      <c r="A359" s="10"/>
      <c r="M359" s="1"/>
    </row>
    <row r="360" spans="1:13" ht="12.75">
      <c r="A360" s="10"/>
      <c r="M360" s="1"/>
    </row>
    <row r="361" spans="1:13" ht="12.75">
      <c r="A361" s="10"/>
      <c r="M361" s="1"/>
    </row>
    <row r="362" spans="1:13" ht="12.75">
      <c r="A362" s="10"/>
      <c r="M362" s="1"/>
    </row>
    <row r="363" spans="1:13" ht="12.75">
      <c r="A363" s="10"/>
      <c r="M363" s="1"/>
    </row>
    <row r="364" spans="1:13" ht="12.75">
      <c r="A364" s="10"/>
      <c r="M364" s="1"/>
    </row>
    <row r="365" spans="1:13" ht="12.75">
      <c r="A365" s="10"/>
      <c r="M365" s="1"/>
    </row>
    <row r="366" spans="1:13" ht="12.75">
      <c r="A366" s="10"/>
      <c r="M366" s="1"/>
    </row>
    <row r="367" spans="1:13" ht="12.75">
      <c r="A367" s="10"/>
      <c r="M367" s="1"/>
    </row>
    <row r="368" spans="1:13" ht="12.75">
      <c r="A368" s="10"/>
      <c r="M368" s="1"/>
    </row>
    <row r="369" spans="1:13" ht="12.75">
      <c r="A369" s="10"/>
      <c r="M369" s="1"/>
    </row>
    <row r="370" spans="1:13" ht="12.75">
      <c r="A370" s="10"/>
      <c r="M370" s="1"/>
    </row>
    <row r="371" spans="1:13" ht="12.75">
      <c r="A371" s="10"/>
      <c r="M371" s="1"/>
    </row>
    <row r="372" spans="1:13" ht="12.75">
      <c r="A372" s="10"/>
      <c r="M372" s="1"/>
    </row>
    <row r="373" spans="1:13" ht="12.75">
      <c r="A373" s="10"/>
      <c r="M373" s="1"/>
    </row>
    <row r="374" spans="1:13" ht="12.75">
      <c r="A374" s="10"/>
      <c r="M374" s="1"/>
    </row>
    <row r="375" spans="1:13" ht="12.75">
      <c r="A375" s="10"/>
      <c r="M375" s="1"/>
    </row>
    <row r="376" spans="1:13" ht="12.75">
      <c r="A376" s="10"/>
      <c r="M376" s="1"/>
    </row>
    <row r="377" spans="1:13" ht="12.75">
      <c r="A377" s="10"/>
      <c r="M377" s="1"/>
    </row>
    <row r="378" spans="1:13" ht="12.75">
      <c r="A378" s="10"/>
      <c r="M378" s="1"/>
    </row>
    <row r="379" spans="1:13" ht="12.75">
      <c r="A379" s="10"/>
      <c r="M379" s="1"/>
    </row>
    <row r="380" spans="1:13" ht="12.75">
      <c r="A380" s="10"/>
      <c r="M380" s="1"/>
    </row>
    <row r="381" spans="1:13" ht="12.75">
      <c r="A381" s="10"/>
      <c r="M381" s="1"/>
    </row>
    <row r="382" spans="1:13" ht="12.75">
      <c r="A382" s="10"/>
      <c r="M382" s="1"/>
    </row>
    <row r="383" spans="1:13" ht="12.75">
      <c r="A383" s="10"/>
      <c r="M383" s="1"/>
    </row>
    <row r="384" spans="1:13" ht="12.75">
      <c r="A384" s="10"/>
      <c r="M384" s="1"/>
    </row>
    <row r="385" spans="1:13" ht="12.75">
      <c r="A385" s="10"/>
      <c r="M385" s="1"/>
    </row>
    <row r="386" spans="1:13" ht="12.75">
      <c r="A386" s="10"/>
      <c r="M386" s="1"/>
    </row>
    <row r="387" spans="1:13" ht="12.75">
      <c r="A387" s="10"/>
      <c r="M387" s="1"/>
    </row>
    <row r="388" spans="1:13" ht="12.75">
      <c r="A388" s="10"/>
      <c r="M388" s="1"/>
    </row>
    <row r="389" spans="1:13" ht="12.75">
      <c r="A389" s="10"/>
      <c r="M389" s="1"/>
    </row>
    <row r="390" spans="1:13" ht="12.75">
      <c r="A390" s="10"/>
      <c r="M390" s="1"/>
    </row>
    <row r="391" spans="1:13" ht="12.75">
      <c r="A391" s="10"/>
      <c r="M391" s="1"/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9"/>
  <sheetViews>
    <sheetView workbookViewId="0" topLeftCell="A1">
      <selection activeCell="C11" sqref="C11"/>
    </sheetView>
  </sheetViews>
  <sheetFormatPr defaultColWidth="9.140625" defaultRowHeight="12.75"/>
  <cols>
    <col min="1" max="12" width="12.57421875" style="0" customWidth="1"/>
  </cols>
  <sheetData>
    <row r="1" spans="13:18" ht="12.75">
      <c r="M1" t="s">
        <v>0</v>
      </c>
      <c r="N1" t="s">
        <v>1</v>
      </c>
      <c r="O1" t="s">
        <v>2</v>
      </c>
      <c r="P1" t="s">
        <v>3</v>
      </c>
      <c r="Q1" t="s">
        <v>4</v>
      </c>
      <c r="R1" t="s">
        <v>5</v>
      </c>
    </row>
    <row r="2" spans="13:15" ht="12.75">
      <c r="M2" t="s">
        <v>180</v>
      </c>
      <c r="N2" t="s">
        <v>6</v>
      </c>
      <c r="O2" t="s">
        <v>7</v>
      </c>
    </row>
    <row r="3" spans="13:15" ht="12.75">
      <c r="M3" t="s">
        <v>181</v>
      </c>
      <c r="N3" t="s">
        <v>8</v>
      </c>
      <c r="O3" t="s">
        <v>7</v>
      </c>
    </row>
    <row r="4" spans="13:15" ht="12.75">
      <c r="M4" t="s">
        <v>182</v>
      </c>
      <c r="N4" t="s">
        <v>9</v>
      </c>
      <c r="O4" t="s">
        <v>7</v>
      </c>
    </row>
    <row r="5" spans="13:15" ht="12.75">
      <c r="M5" t="s">
        <v>183</v>
      </c>
      <c r="N5" t="s">
        <v>10</v>
      </c>
      <c r="O5" t="s">
        <v>7</v>
      </c>
    </row>
    <row r="6" spans="13:14" ht="12.75">
      <c r="M6" s="2">
        <v>37945</v>
      </c>
      <c r="N6" t="s">
        <v>11</v>
      </c>
    </row>
    <row r="7" spans="13:15" ht="12.75">
      <c r="M7" t="s">
        <v>184</v>
      </c>
      <c r="N7" t="s">
        <v>12</v>
      </c>
      <c r="O7">
        <v>-1</v>
      </c>
    </row>
    <row r="8" spans="13:15" ht="12.75">
      <c r="M8" t="s">
        <v>185</v>
      </c>
      <c r="N8" t="s">
        <v>12</v>
      </c>
      <c r="O8">
        <v>-2</v>
      </c>
    </row>
    <row r="9" spans="13:20" ht="12.75">
      <c r="M9">
        <v>0</v>
      </c>
      <c r="N9" t="s">
        <v>13</v>
      </c>
      <c r="O9">
        <v>0</v>
      </c>
      <c r="P9" t="s">
        <v>14</v>
      </c>
      <c r="Q9" t="s">
        <v>15</v>
      </c>
      <c r="R9">
        <v>1</v>
      </c>
      <c r="S9" t="s">
        <v>14</v>
      </c>
      <c r="T9" t="s">
        <v>16</v>
      </c>
    </row>
    <row r="10" spans="1:3" ht="12.75">
      <c r="A10" s="3" t="s">
        <v>29</v>
      </c>
      <c r="C10" s="4">
        <v>2.93</v>
      </c>
    </row>
    <row r="11" spans="1:16" ht="12.75">
      <c r="A11" s="3" t="s">
        <v>30</v>
      </c>
      <c r="C11" s="4">
        <v>2.14</v>
      </c>
      <c r="M11">
        <v>127</v>
      </c>
      <c r="N11" t="s">
        <v>17</v>
      </c>
      <c r="O11" t="s">
        <v>18</v>
      </c>
      <c r="P11" t="s">
        <v>4</v>
      </c>
    </row>
    <row r="12" spans="5:12" ht="12.75">
      <c r="E12" t="s">
        <v>31</v>
      </c>
      <c r="F12" t="s">
        <v>31</v>
      </c>
      <c r="G12" t="s">
        <v>31</v>
      </c>
      <c r="H12" t="s">
        <v>32</v>
      </c>
      <c r="I12" t="s">
        <v>32</v>
      </c>
      <c r="J12" t="s">
        <v>31</v>
      </c>
      <c r="K12" t="s">
        <v>32</v>
      </c>
      <c r="L12" t="s">
        <v>32</v>
      </c>
    </row>
    <row r="13" spans="1:22" ht="12.75">
      <c r="A13" s="3" t="s">
        <v>33</v>
      </c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t="s">
        <v>19</v>
      </c>
      <c r="N13" t="s">
        <v>20</v>
      </c>
      <c r="O13" t="s">
        <v>21</v>
      </c>
      <c r="P13" t="s">
        <v>22</v>
      </c>
      <c r="Q13" t="s">
        <v>23</v>
      </c>
      <c r="R13" t="s">
        <v>24</v>
      </c>
      <c r="S13" t="s">
        <v>25</v>
      </c>
      <c r="T13" t="s">
        <v>26</v>
      </c>
      <c r="U13" t="s">
        <v>27</v>
      </c>
      <c r="V13" t="s">
        <v>28</v>
      </c>
    </row>
    <row r="14" spans="1:23" ht="12.75">
      <c r="A14" s="4">
        <v>0</v>
      </c>
      <c r="B14" s="4">
        <f>M14</f>
        <v>0.5</v>
      </c>
      <c r="C14" s="4">
        <f aca="true" t="shared" si="0" ref="C14:C46">R14</f>
        <v>32.6</v>
      </c>
      <c r="D14" s="4">
        <f aca="true" t="shared" si="1" ref="D14:D46">T14</f>
        <v>10.26</v>
      </c>
      <c r="E14" s="4">
        <f aca="true" t="shared" si="2" ref="E14:E46">$A14+C14-$C$10</f>
        <v>29.67</v>
      </c>
      <c r="F14" s="4">
        <f aca="true" t="shared" si="3" ref="F14:F46">$A14+D14-$C$10</f>
        <v>7.33</v>
      </c>
      <c r="G14" s="4">
        <f>$B14+0.5+($C$11/2)</f>
        <v>2.0700000000000003</v>
      </c>
      <c r="H14" s="5">
        <f aca="true" t="shared" si="4" ref="H14:I19">1000*($C$11/E14)</f>
        <v>72.12672733400743</v>
      </c>
      <c r="I14" s="5">
        <f t="shared" si="4"/>
        <v>291.95088676671213</v>
      </c>
      <c r="J14" s="6">
        <f>G14/0.3048</f>
        <v>6.791338582677166</v>
      </c>
      <c r="K14" s="5">
        <f>H14/0.3048</f>
        <v>236.63624453414508</v>
      </c>
      <c r="L14" s="5">
        <f>I14/0.3048</f>
        <v>957.844116688688</v>
      </c>
      <c r="M14">
        <v>0.5</v>
      </c>
      <c r="N14" t="s">
        <v>153</v>
      </c>
      <c r="O14">
        <v>41.05</v>
      </c>
      <c r="P14">
        <v>42.5</v>
      </c>
      <c r="Q14">
        <v>14.94</v>
      </c>
      <c r="R14">
        <v>32.6</v>
      </c>
      <c r="S14">
        <v>34.75</v>
      </c>
      <c r="T14">
        <v>10.26</v>
      </c>
      <c r="U14">
        <v>123.457</v>
      </c>
      <c r="V14">
        <v>213.675</v>
      </c>
      <c r="W14">
        <v>-1</v>
      </c>
    </row>
    <row r="15" spans="1:23" ht="12.75">
      <c r="A15" s="4">
        <v>0</v>
      </c>
      <c r="B15" s="4">
        <f aca="true" t="shared" si="5" ref="B15:B46">M15</f>
        <v>1</v>
      </c>
      <c r="C15" s="4">
        <f t="shared" si="0"/>
        <v>30.4</v>
      </c>
      <c r="D15" s="4">
        <f t="shared" si="1"/>
        <v>9.35</v>
      </c>
      <c r="E15" s="4">
        <f t="shared" si="2"/>
        <v>27.47</v>
      </c>
      <c r="F15" s="4">
        <f t="shared" si="3"/>
        <v>6.42</v>
      </c>
      <c r="G15" s="4">
        <f aca="true" t="shared" si="6" ref="G15:G78">$B15+0.5+($C$11/2)</f>
        <v>2.5700000000000003</v>
      </c>
      <c r="H15" s="5">
        <f t="shared" si="4"/>
        <v>77.90316709137242</v>
      </c>
      <c r="I15" s="5">
        <f t="shared" si="4"/>
        <v>333.33333333333337</v>
      </c>
      <c r="J15" s="6">
        <f aca="true" t="shared" si="7" ref="J15:J46">G15/0.3048</f>
        <v>8.431758530183728</v>
      </c>
      <c r="K15" s="5">
        <f aca="true" t="shared" si="8" ref="K15:K46">H15/0.3048</f>
        <v>255.5878185412481</v>
      </c>
      <c r="L15" s="5">
        <f aca="true" t="shared" si="9" ref="L15:L46">I15/0.3048</f>
        <v>1093.6132983377079</v>
      </c>
      <c r="M15">
        <v>1</v>
      </c>
      <c r="N15" t="s">
        <v>154</v>
      </c>
      <c r="P15">
        <v>43.25</v>
      </c>
      <c r="Q15">
        <v>17.94</v>
      </c>
      <c r="R15">
        <v>30.4</v>
      </c>
      <c r="S15">
        <v>38.05</v>
      </c>
      <c r="T15">
        <v>9.35</v>
      </c>
      <c r="U15">
        <v>192.308</v>
      </c>
      <c r="V15">
        <v>126.582</v>
      </c>
      <c r="W15">
        <v>-2</v>
      </c>
    </row>
    <row r="16" spans="1:23" ht="12.75">
      <c r="A16" s="4">
        <v>0</v>
      </c>
      <c r="B16" s="4">
        <f t="shared" si="5"/>
        <v>1.5</v>
      </c>
      <c r="C16" s="4">
        <f t="shared" si="0"/>
        <v>26.14</v>
      </c>
      <c r="D16" s="4">
        <f t="shared" si="1"/>
        <v>7.46</v>
      </c>
      <c r="E16" s="4">
        <f t="shared" si="2"/>
        <v>23.21</v>
      </c>
      <c r="F16" s="4">
        <f t="shared" si="3"/>
        <v>4.529999999999999</v>
      </c>
      <c r="G16" s="4">
        <f t="shared" si="6"/>
        <v>3.0700000000000003</v>
      </c>
      <c r="H16" s="5">
        <f t="shared" si="4"/>
        <v>92.20163722533391</v>
      </c>
      <c r="I16" s="5">
        <f t="shared" si="4"/>
        <v>472.4061810154526</v>
      </c>
      <c r="J16" s="6">
        <f t="shared" si="7"/>
        <v>10.072178477690288</v>
      </c>
      <c r="K16" s="5">
        <f t="shared" si="8"/>
        <v>302.4988097944026</v>
      </c>
      <c r="L16" s="5">
        <f t="shared" si="9"/>
        <v>1549.889045326288</v>
      </c>
      <c r="M16">
        <v>1.5</v>
      </c>
      <c r="N16" t="s">
        <v>155</v>
      </c>
      <c r="Q16">
        <v>14.1</v>
      </c>
      <c r="R16">
        <v>26.14</v>
      </c>
      <c r="T16">
        <v>7.46</v>
      </c>
      <c r="V16">
        <v>141.243</v>
      </c>
      <c r="W16">
        <v>-3</v>
      </c>
    </row>
    <row r="17" spans="1:23" ht="12.75">
      <c r="A17" s="4">
        <v>0</v>
      </c>
      <c r="B17" s="4">
        <f t="shared" si="5"/>
        <v>2</v>
      </c>
      <c r="C17" s="4">
        <f t="shared" si="0"/>
        <v>23.5</v>
      </c>
      <c r="D17" s="4">
        <f t="shared" si="1"/>
        <v>5.8</v>
      </c>
      <c r="E17" s="4">
        <f t="shared" si="2"/>
        <v>20.57</v>
      </c>
      <c r="F17" s="4">
        <f t="shared" si="3"/>
        <v>2.8699999999999997</v>
      </c>
      <c r="G17" s="4">
        <f t="shared" si="6"/>
        <v>3.5700000000000003</v>
      </c>
      <c r="H17" s="5">
        <f t="shared" si="4"/>
        <v>104.03500243072436</v>
      </c>
      <c r="I17" s="5">
        <f t="shared" si="4"/>
        <v>745.644599303136</v>
      </c>
      <c r="J17" s="6">
        <f t="shared" si="7"/>
        <v>11.71259842519685</v>
      </c>
      <c r="K17" s="5">
        <f t="shared" si="8"/>
        <v>341.3221864525077</v>
      </c>
      <c r="L17" s="5">
        <f t="shared" si="9"/>
        <v>2446.3405488948033</v>
      </c>
      <c r="M17">
        <v>2</v>
      </c>
      <c r="N17" t="s">
        <v>156</v>
      </c>
      <c r="O17">
        <v>3</v>
      </c>
      <c r="Q17">
        <v>11.08</v>
      </c>
      <c r="R17">
        <v>23.5</v>
      </c>
      <c r="T17">
        <v>5.8</v>
      </c>
      <c r="V17">
        <v>189.394</v>
      </c>
      <c r="W17">
        <v>-4</v>
      </c>
    </row>
    <row r="18" spans="1:23" ht="12.75">
      <c r="A18" s="4">
        <v>0</v>
      </c>
      <c r="B18" s="4">
        <f t="shared" si="5"/>
        <v>2.5</v>
      </c>
      <c r="C18" s="4">
        <f t="shared" si="0"/>
        <v>20.1</v>
      </c>
      <c r="D18" s="4">
        <f t="shared" si="1"/>
        <v>5.34</v>
      </c>
      <c r="E18" s="4">
        <f t="shared" si="2"/>
        <v>17.17</v>
      </c>
      <c r="F18" s="4">
        <f t="shared" si="3"/>
        <v>2.4099999999999997</v>
      </c>
      <c r="G18" s="4">
        <f t="shared" si="6"/>
        <v>4.07</v>
      </c>
      <c r="H18" s="5">
        <f t="shared" si="4"/>
        <v>124.6359930110658</v>
      </c>
      <c r="I18" s="5">
        <f t="shared" si="4"/>
        <v>887.9668049792533</v>
      </c>
      <c r="J18" s="6">
        <f t="shared" si="7"/>
        <v>13.353018372703412</v>
      </c>
      <c r="K18" s="5">
        <f t="shared" si="8"/>
        <v>408.9107382252815</v>
      </c>
      <c r="L18" s="5">
        <f t="shared" si="9"/>
        <v>2913.2769192232718</v>
      </c>
      <c r="M18">
        <v>2.5</v>
      </c>
      <c r="N18" t="s">
        <v>157</v>
      </c>
      <c r="Q18">
        <v>9.08</v>
      </c>
      <c r="R18">
        <v>20.1</v>
      </c>
      <c r="T18">
        <v>5.34</v>
      </c>
      <c r="V18">
        <v>267.38</v>
      </c>
      <c r="W18">
        <v>-5</v>
      </c>
    </row>
    <row r="19" spans="1:23" ht="12.75">
      <c r="A19" s="4">
        <v>0</v>
      </c>
      <c r="B19" s="4">
        <f t="shared" si="5"/>
        <v>3</v>
      </c>
      <c r="C19" s="4">
        <f t="shared" si="0"/>
        <v>18.16</v>
      </c>
      <c r="D19" s="4">
        <f t="shared" si="1"/>
        <v>4.56</v>
      </c>
      <c r="E19" s="4">
        <f t="shared" si="2"/>
        <v>15.23</v>
      </c>
      <c r="F19" s="4">
        <f t="shared" si="3"/>
        <v>1.6299999999999994</v>
      </c>
      <c r="G19" s="4">
        <f t="shared" si="6"/>
        <v>4.57</v>
      </c>
      <c r="H19" s="5">
        <f t="shared" si="4"/>
        <v>140.51214707813526</v>
      </c>
      <c r="I19" s="5">
        <f t="shared" si="4"/>
        <v>1312.8834355828226</v>
      </c>
      <c r="J19" s="6">
        <f t="shared" si="7"/>
        <v>14.993438320209973</v>
      </c>
      <c r="K19" s="5">
        <f t="shared" si="8"/>
        <v>460.9978578678978</v>
      </c>
      <c r="L19" s="5">
        <f t="shared" si="9"/>
        <v>4307.360352962016</v>
      </c>
      <c r="M19">
        <v>3</v>
      </c>
      <c r="N19" t="s">
        <v>158</v>
      </c>
      <c r="O19">
        <v>28.4</v>
      </c>
      <c r="Q19">
        <v>7.54</v>
      </c>
      <c r="R19">
        <v>18.16</v>
      </c>
      <c r="T19">
        <v>4.56</v>
      </c>
      <c r="U19">
        <v>97.656</v>
      </c>
      <c r="V19">
        <v>335.57</v>
      </c>
      <c r="W19">
        <v>-6</v>
      </c>
    </row>
    <row r="20" spans="1:23" ht="12.75">
      <c r="A20" s="4">
        <v>0</v>
      </c>
      <c r="B20" s="4">
        <f t="shared" si="5"/>
        <v>3.5</v>
      </c>
      <c r="C20" s="4">
        <f t="shared" si="0"/>
        <v>15.85</v>
      </c>
      <c r="D20" s="4">
        <f t="shared" si="1"/>
        <v>4.78</v>
      </c>
      <c r="E20" s="4">
        <f t="shared" si="2"/>
        <v>12.92</v>
      </c>
      <c r="F20" s="4">
        <f t="shared" si="3"/>
        <v>1.85</v>
      </c>
      <c r="G20" s="4">
        <f t="shared" si="6"/>
        <v>5.07</v>
      </c>
      <c r="H20" s="5">
        <f aca="true" t="shared" si="10" ref="H20:H46">1000*($C$11/E20)</f>
        <v>165.63467492260062</v>
      </c>
      <c r="I20" s="5">
        <f aca="true" t="shared" si="11" ref="I20:I46">1000*($C$11/F20)</f>
        <v>1156.7567567567567</v>
      </c>
      <c r="J20" s="6">
        <f t="shared" si="7"/>
        <v>16.633858267716537</v>
      </c>
      <c r="K20" s="5">
        <f t="shared" si="8"/>
        <v>543.4208494835979</v>
      </c>
      <c r="L20" s="5">
        <f t="shared" si="9"/>
        <v>3795.133716393558</v>
      </c>
      <c r="M20">
        <v>3.5</v>
      </c>
      <c r="N20" t="s">
        <v>159</v>
      </c>
      <c r="P20">
        <v>16.65</v>
      </c>
      <c r="Q20">
        <v>7.14</v>
      </c>
      <c r="R20">
        <v>15.85</v>
      </c>
      <c r="S20">
        <v>11.3</v>
      </c>
      <c r="T20">
        <v>4.78</v>
      </c>
      <c r="U20">
        <v>186.916</v>
      </c>
      <c r="V20">
        <v>423.729</v>
      </c>
      <c r="W20">
        <v>-7</v>
      </c>
    </row>
    <row r="21" spans="1:23" ht="12.75">
      <c r="A21" s="4">
        <v>0</v>
      </c>
      <c r="B21" s="4">
        <f t="shared" si="5"/>
        <v>4</v>
      </c>
      <c r="C21" s="4">
        <f t="shared" si="0"/>
        <v>14</v>
      </c>
      <c r="D21" s="4">
        <f t="shared" si="1"/>
        <v>4.86</v>
      </c>
      <c r="E21" s="4">
        <f t="shared" si="2"/>
        <v>11.07</v>
      </c>
      <c r="F21" s="4">
        <f t="shared" si="3"/>
        <v>1.9300000000000002</v>
      </c>
      <c r="G21" s="4">
        <f t="shared" si="6"/>
        <v>5.57</v>
      </c>
      <c r="H21" s="5">
        <f t="shared" si="10"/>
        <v>193.3152664859982</v>
      </c>
      <c r="I21" s="5">
        <f t="shared" si="11"/>
        <v>1108.8082901554403</v>
      </c>
      <c r="J21" s="6">
        <f t="shared" si="7"/>
        <v>18.2742782152231</v>
      </c>
      <c r="K21" s="5">
        <f t="shared" si="8"/>
        <v>634.2364386023562</v>
      </c>
      <c r="L21" s="5">
        <f t="shared" si="9"/>
        <v>3637.8224742632556</v>
      </c>
      <c r="M21">
        <v>4</v>
      </c>
      <c r="N21" t="s">
        <v>186</v>
      </c>
      <c r="O21">
        <v>16.15</v>
      </c>
      <c r="P21">
        <v>18.25</v>
      </c>
      <c r="Q21">
        <v>6.32</v>
      </c>
      <c r="R21">
        <v>14</v>
      </c>
      <c r="S21">
        <v>9.9</v>
      </c>
      <c r="T21">
        <v>4.86</v>
      </c>
      <c r="U21">
        <v>190.476</v>
      </c>
      <c r="V21">
        <v>684.932</v>
      </c>
      <c r="W21">
        <v>-8</v>
      </c>
    </row>
    <row r="22" spans="1:23" ht="12.75">
      <c r="A22" s="4">
        <v>0</v>
      </c>
      <c r="B22" s="4">
        <f t="shared" si="5"/>
        <v>4.5</v>
      </c>
      <c r="C22" s="4">
        <f t="shared" si="0"/>
        <v>13</v>
      </c>
      <c r="D22" s="4">
        <f t="shared" si="1"/>
        <v>4.6</v>
      </c>
      <c r="E22" s="4">
        <f t="shared" si="2"/>
        <v>10.07</v>
      </c>
      <c r="F22" s="4">
        <f t="shared" si="3"/>
        <v>1.6699999999999995</v>
      </c>
      <c r="G22" s="4">
        <f t="shared" si="6"/>
        <v>6.07</v>
      </c>
      <c r="H22" s="5">
        <f t="shared" si="10"/>
        <v>212.51241310824233</v>
      </c>
      <c r="I22" s="5">
        <f t="shared" si="11"/>
        <v>1281.4371257485036</v>
      </c>
      <c r="J22" s="6">
        <f t="shared" si="7"/>
        <v>19.91469816272966</v>
      </c>
      <c r="K22" s="5">
        <f t="shared" si="8"/>
        <v>697.2192031110312</v>
      </c>
      <c r="L22" s="5">
        <f t="shared" si="9"/>
        <v>4204.1900451066385</v>
      </c>
      <c r="M22">
        <v>4.5</v>
      </c>
      <c r="N22" t="s">
        <v>160</v>
      </c>
      <c r="O22">
        <v>16.3</v>
      </c>
      <c r="P22">
        <v>18.4</v>
      </c>
      <c r="Q22">
        <v>6.14</v>
      </c>
      <c r="R22">
        <v>13</v>
      </c>
      <c r="S22">
        <v>12.65</v>
      </c>
      <c r="T22">
        <v>4.6</v>
      </c>
      <c r="U22">
        <v>220.994</v>
      </c>
      <c r="V22">
        <v>649.351</v>
      </c>
      <c r="W22">
        <v>-9</v>
      </c>
    </row>
    <row r="23" spans="1:23" ht="12.75">
      <c r="A23" s="4">
        <v>0</v>
      </c>
      <c r="B23" s="4">
        <f t="shared" si="5"/>
        <v>5</v>
      </c>
      <c r="C23" s="4">
        <f t="shared" si="0"/>
        <v>12.7</v>
      </c>
      <c r="D23" s="4">
        <f t="shared" si="1"/>
        <v>4.5</v>
      </c>
      <c r="E23" s="4">
        <f t="shared" si="2"/>
        <v>9.77</v>
      </c>
      <c r="F23" s="4">
        <f t="shared" si="3"/>
        <v>1.5699999999999998</v>
      </c>
      <c r="G23" s="4">
        <f t="shared" si="6"/>
        <v>6.57</v>
      </c>
      <c r="H23" s="5">
        <f t="shared" si="10"/>
        <v>219.0378710337769</v>
      </c>
      <c r="I23" s="5">
        <f t="shared" si="11"/>
        <v>1363.0573248407645</v>
      </c>
      <c r="J23" s="6">
        <f t="shared" si="7"/>
        <v>21.55511811023622</v>
      </c>
      <c r="K23" s="5">
        <f t="shared" si="8"/>
        <v>718.6281858063546</v>
      </c>
      <c r="L23" s="5">
        <f t="shared" si="9"/>
        <v>4471.9728505274425</v>
      </c>
      <c r="M23">
        <v>5</v>
      </c>
      <c r="N23" t="s">
        <v>161</v>
      </c>
      <c r="O23">
        <v>9.5</v>
      </c>
      <c r="P23">
        <v>10.45</v>
      </c>
      <c r="Q23">
        <v>5.88</v>
      </c>
      <c r="R23">
        <v>12.7</v>
      </c>
      <c r="S23">
        <v>8.75</v>
      </c>
      <c r="T23">
        <v>4.5</v>
      </c>
      <c r="U23">
        <v>588.235</v>
      </c>
      <c r="V23">
        <v>724.638</v>
      </c>
      <c r="W23">
        <v>-10</v>
      </c>
    </row>
    <row r="24" spans="1:23" ht="12.75">
      <c r="A24" s="4">
        <v>0</v>
      </c>
      <c r="B24" s="4">
        <f t="shared" si="5"/>
        <v>5.5</v>
      </c>
      <c r="C24" s="4">
        <f t="shared" si="0"/>
        <v>12.8</v>
      </c>
      <c r="D24" s="4">
        <f t="shared" si="1"/>
        <v>4.52</v>
      </c>
      <c r="E24" s="4">
        <f t="shared" si="2"/>
        <v>9.870000000000001</v>
      </c>
      <c r="F24" s="4">
        <f t="shared" si="3"/>
        <v>1.5899999999999994</v>
      </c>
      <c r="G24" s="4">
        <f t="shared" si="6"/>
        <v>7.07</v>
      </c>
      <c r="H24" s="5">
        <f t="shared" si="10"/>
        <v>216.81864235055724</v>
      </c>
      <c r="I24" s="5">
        <f t="shared" si="11"/>
        <v>1345.911949685535</v>
      </c>
      <c r="J24" s="6">
        <f t="shared" si="7"/>
        <v>23.19553805774278</v>
      </c>
      <c r="K24" s="5">
        <f t="shared" si="8"/>
        <v>711.3472518062902</v>
      </c>
      <c r="L24" s="5">
        <f t="shared" si="9"/>
        <v>4415.7216197031985</v>
      </c>
      <c r="M24">
        <v>5.5</v>
      </c>
      <c r="N24" t="s">
        <v>162</v>
      </c>
      <c r="Q24">
        <v>5.46</v>
      </c>
      <c r="R24">
        <v>12.8</v>
      </c>
      <c r="T24">
        <v>4.52</v>
      </c>
      <c r="V24">
        <v>1063.83</v>
      </c>
      <c r="W24">
        <v>-11</v>
      </c>
    </row>
    <row r="25" spans="1:23" ht="12.75">
      <c r="A25" s="4">
        <v>0</v>
      </c>
      <c r="B25" s="4">
        <f t="shared" si="5"/>
        <v>6</v>
      </c>
      <c r="C25" s="4">
        <f t="shared" si="0"/>
        <v>13.1</v>
      </c>
      <c r="D25" s="4">
        <f t="shared" si="1"/>
        <v>4.64</v>
      </c>
      <c r="E25" s="4">
        <f t="shared" si="2"/>
        <v>10.17</v>
      </c>
      <c r="F25" s="4">
        <f t="shared" si="3"/>
        <v>1.7099999999999995</v>
      </c>
      <c r="G25" s="4">
        <f t="shared" si="6"/>
        <v>7.57</v>
      </c>
      <c r="H25" s="5">
        <f t="shared" si="10"/>
        <v>210.4228121927237</v>
      </c>
      <c r="I25" s="5">
        <f t="shared" si="11"/>
        <v>1251.4619883040941</v>
      </c>
      <c r="J25" s="6">
        <f t="shared" si="7"/>
        <v>24.835958005249342</v>
      </c>
      <c r="K25" s="5">
        <f t="shared" si="8"/>
        <v>690.3635570627418</v>
      </c>
      <c r="L25" s="5">
        <f t="shared" si="9"/>
        <v>4105.846418320519</v>
      </c>
      <c r="M25">
        <v>6</v>
      </c>
      <c r="N25" t="s">
        <v>163</v>
      </c>
      <c r="O25">
        <v>14.55</v>
      </c>
      <c r="P25">
        <v>16.55</v>
      </c>
      <c r="Q25">
        <v>5.64</v>
      </c>
      <c r="R25">
        <v>13.1</v>
      </c>
      <c r="S25">
        <v>14.8</v>
      </c>
      <c r="T25">
        <v>4.64</v>
      </c>
      <c r="U25">
        <v>625</v>
      </c>
      <c r="V25">
        <v>1000</v>
      </c>
      <c r="W25">
        <v>-12</v>
      </c>
    </row>
    <row r="26" spans="1:23" ht="12.75">
      <c r="A26" s="4">
        <v>0</v>
      </c>
      <c r="B26" s="4">
        <f t="shared" si="5"/>
        <v>6.5</v>
      </c>
      <c r="C26" s="4">
        <f t="shared" si="0"/>
        <v>13.8</v>
      </c>
      <c r="D26" s="4">
        <f t="shared" si="1"/>
        <v>4.82</v>
      </c>
      <c r="E26" s="4">
        <f t="shared" si="2"/>
        <v>10.870000000000001</v>
      </c>
      <c r="F26" s="4">
        <f t="shared" si="3"/>
        <v>1.8900000000000001</v>
      </c>
      <c r="G26" s="4">
        <f t="shared" si="6"/>
        <v>8.07</v>
      </c>
      <c r="H26" s="5">
        <f t="shared" si="10"/>
        <v>196.87212511499538</v>
      </c>
      <c r="I26" s="5">
        <f t="shared" si="11"/>
        <v>1132.2751322751324</v>
      </c>
      <c r="J26" s="6">
        <f t="shared" si="7"/>
        <v>26.476377952755904</v>
      </c>
      <c r="K26" s="5">
        <f t="shared" si="8"/>
        <v>645.905922293292</v>
      </c>
      <c r="L26" s="5">
        <f t="shared" si="9"/>
        <v>3714.8134260995153</v>
      </c>
      <c r="M26">
        <v>6.5</v>
      </c>
      <c r="N26" t="s">
        <v>164</v>
      </c>
      <c r="O26">
        <v>17.65</v>
      </c>
      <c r="P26">
        <v>18.95</v>
      </c>
      <c r="Q26">
        <v>6</v>
      </c>
      <c r="R26">
        <v>13.8</v>
      </c>
      <c r="S26">
        <v>14.95</v>
      </c>
      <c r="T26">
        <v>4.82</v>
      </c>
      <c r="U26">
        <v>254.777</v>
      </c>
      <c r="V26">
        <v>847.458</v>
      </c>
      <c r="W26">
        <v>-13</v>
      </c>
    </row>
    <row r="27" spans="1:23" ht="12.75">
      <c r="A27" s="4">
        <v>0</v>
      </c>
      <c r="B27" s="4">
        <f t="shared" si="5"/>
        <v>7</v>
      </c>
      <c r="C27" s="4">
        <f t="shared" si="0"/>
        <v>15.35</v>
      </c>
      <c r="D27" s="4">
        <f t="shared" si="1"/>
        <v>4.93</v>
      </c>
      <c r="E27" s="4">
        <f t="shared" si="2"/>
        <v>12.42</v>
      </c>
      <c r="F27" s="4">
        <f t="shared" si="3"/>
        <v>1.9999999999999996</v>
      </c>
      <c r="G27" s="4">
        <f t="shared" si="6"/>
        <v>8.57</v>
      </c>
      <c r="H27" s="5">
        <f t="shared" si="10"/>
        <v>172.30273752012883</v>
      </c>
      <c r="I27" s="5">
        <f t="shared" si="11"/>
        <v>1070.0000000000002</v>
      </c>
      <c r="J27" s="6">
        <f t="shared" si="7"/>
        <v>28.116797900262466</v>
      </c>
      <c r="K27" s="5">
        <f t="shared" si="8"/>
        <v>565.2976952760132</v>
      </c>
      <c r="L27" s="5">
        <f t="shared" si="9"/>
        <v>3510.498687664043</v>
      </c>
      <c r="M27">
        <v>7</v>
      </c>
      <c r="N27" t="s">
        <v>165</v>
      </c>
      <c r="O27">
        <v>20.3</v>
      </c>
      <c r="P27">
        <v>18.75</v>
      </c>
      <c r="Q27">
        <v>6.23</v>
      </c>
      <c r="R27">
        <v>15.35</v>
      </c>
      <c r="S27">
        <v>14.3</v>
      </c>
      <c r="T27">
        <v>4.93</v>
      </c>
      <c r="U27">
        <v>212.766</v>
      </c>
      <c r="V27">
        <v>769.231</v>
      </c>
      <c r="W27">
        <v>-14</v>
      </c>
    </row>
    <row r="28" spans="1:23" ht="12.75">
      <c r="A28" s="4">
        <v>0</v>
      </c>
      <c r="B28" s="4">
        <f t="shared" si="5"/>
        <v>7.5</v>
      </c>
      <c r="C28" s="4">
        <f t="shared" si="0"/>
        <v>15.85</v>
      </c>
      <c r="D28" s="4">
        <f t="shared" si="1"/>
        <v>5.01</v>
      </c>
      <c r="E28" s="4">
        <f t="shared" si="2"/>
        <v>12.92</v>
      </c>
      <c r="F28" s="4">
        <f t="shared" si="3"/>
        <v>2.0799999999999996</v>
      </c>
      <c r="G28" s="4">
        <f t="shared" si="6"/>
        <v>9.07</v>
      </c>
      <c r="H28" s="5">
        <f t="shared" si="10"/>
        <v>165.63467492260062</v>
      </c>
      <c r="I28" s="5">
        <f t="shared" si="11"/>
        <v>1028.8461538461543</v>
      </c>
      <c r="J28" s="6">
        <f t="shared" si="7"/>
        <v>29.757217847769027</v>
      </c>
      <c r="K28" s="5">
        <f t="shared" si="8"/>
        <v>543.4208494835979</v>
      </c>
      <c r="L28" s="5">
        <f t="shared" si="9"/>
        <v>3375.479507369272</v>
      </c>
      <c r="M28">
        <v>7.5</v>
      </c>
      <c r="N28" t="s">
        <v>166</v>
      </c>
      <c r="O28">
        <v>22.7</v>
      </c>
      <c r="P28">
        <v>22.15</v>
      </c>
      <c r="Q28">
        <v>6.33</v>
      </c>
      <c r="R28">
        <v>15.85</v>
      </c>
      <c r="S28">
        <v>15.25</v>
      </c>
      <c r="T28">
        <v>5.01</v>
      </c>
      <c r="U28">
        <v>145.455</v>
      </c>
      <c r="V28">
        <v>757.576</v>
      </c>
      <c r="W28">
        <v>-15</v>
      </c>
    </row>
    <row r="29" spans="1:23" ht="12.75">
      <c r="A29" s="4">
        <v>0</v>
      </c>
      <c r="B29" s="4">
        <f t="shared" si="5"/>
        <v>8</v>
      </c>
      <c r="C29" s="4">
        <f t="shared" si="0"/>
        <v>15.35</v>
      </c>
      <c r="D29" s="4">
        <f t="shared" si="1"/>
        <v>5.05</v>
      </c>
      <c r="E29" s="4">
        <f t="shared" si="2"/>
        <v>12.42</v>
      </c>
      <c r="F29" s="4">
        <f t="shared" si="3"/>
        <v>2.1199999999999997</v>
      </c>
      <c r="G29" s="4">
        <f t="shared" si="6"/>
        <v>9.57</v>
      </c>
      <c r="H29" s="5">
        <f t="shared" si="10"/>
        <v>172.30273752012883</v>
      </c>
      <c r="I29" s="5">
        <f t="shared" si="11"/>
        <v>1009.4339622641511</v>
      </c>
      <c r="J29" s="6">
        <f t="shared" si="7"/>
        <v>31.39763779527559</v>
      </c>
      <c r="K29" s="5">
        <f t="shared" si="8"/>
        <v>565.2976952760132</v>
      </c>
      <c r="L29" s="5">
        <f t="shared" si="9"/>
        <v>3311.7912147773986</v>
      </c>
      <c r="M29">
        <v>8</v>
      </c>
      <c r="N29" t="s">
        <v>167</v>
      </c>
      <c r="O29">
        <v>22.8</v>
      </c>
      <c r="P29">
        <v>22.6</v>
      </c>
      <c r="Q29">
        <v>6.39</v>
      </c>
      <c r="R29">
        <v>15.35</v>
      </c>
      <c r="S29">
        <v>14.9</v>
      </c>
      <c r="T29">
        <v>5.05</v>
      </c>
      <c r="U29">
        <v>132.013</v>
      </c>
      <c r="V29">
        <v>746.269</v>
      </c>
      <c r="W29">
        <v>-16</v>
      </c>
    </row>
    <row r="30" spans="1:23" ht="12.75">
      <c r="A30" s="4">
        <v>0</v>
      </c>
      <c r="B30" s="4">
        <f t="shared" si="5"/>
        <v>8.5</v>
      </c>
      <c r="C30" s="4">
        <f t="shared" si="0"/>
        <v>15.15</v>
      </c>
      <c r="D30" s="4">
        <f t="shared" si="1"/>
        <v>4.79</v>
      </c>
      <c r="E30" s="4">
        <f t="shared" si="2"/>
        <v>12.22</v>
      </c>
      <c r="F30" s="4">
        <f t="shared" si="3"/>
        <v>1.8599999999999999</v>
      </c>
      <c r="G30" s="4">
        <f t="shared" si="6"/>
        <v>10.07</v>
      </c>
      <c r="H30" s="5">
        <f t="shared" si="10"/>
        <v>175.1227495908347</v>
      </c>
      <c r="I30" s="5">
        <f t="shared" si="11"/>
        <v>1150.5376344086023</v>
      </c>
      <c r="J30" s="6">
        <f t="shared" si="7"/>
        <v>33.03805774278215</v>
      </c>
      <c r="K30" s="5">
        <f t="shared" si="8"/>
        <v>574.5497033820036</v>
      </c>
      <c r="L30" s="5">
        <f t="shared" si="9"/>
        <v>3774.729771681766</v>
      </c>
      <c r="M30">
        <v>8.5</v>
      </c>
      <c r="N30" t="s">
        <v>168</v>
      </c>
      <c r="O30">
        <v>22.75</v>
      </c>
      <c r="P30">
        <v>22.4</v>
      </c>
      <c r="Q30">
        <v>6.29</v>
      </c>
      <c r="R30">
        <v>15.15</v>
      </c>
      <c r="S30">
        <v>15.25</v>
      </c>
      <c r="T30">
        <v>4.79</v>
      </c>
      <c r="U30">
        <v>135.593</v>
      </c>
      <c r="V30">
        <v>666.667</v>
      </c>
      <c r="W30">
        <v>-17</v>
      </c>
    </row>
    <row r="31" spans="1:23" ht="12.75">
      <c r="A31" s="4">
        <v>0</v>
      </c>
      <c r="B31" s="4">
        <f t="shared" si="5"/>
        <v>9</v>
      </c>
      <c r="C31" s="4">
        <f t="shared" si="0"/>
        <v>14.6</v>
      </c>
      <c r="D31" s="4">
        <f t="shared" si="1"/>
        <v>4.55</v>
      </c>
      <c r="E31" s="4">
        <f t="shared" si="2"/>
        <v>11.67</v>
      </c>
      <c r="F31" s="4">
        <f t="shared" si="3"/>
        <v>1.6199999999999997</v>
      </c>
      <c r="G31" s="4">
        <f t="shared" si="6"/>
        <v>10.57</v>
      </c>
      <c r="H31" s="5">
        <f t="shared" si="10"/>
        <v>183.37617823479007</v>
      </c>
      <c r="I31" s="5">
        <f t="shared" si="11"/>
        <v>1320.987654320988</v>
      </c>
      <c r="J31" s="6">
        <f t="shared" si="7"/>
        <v>34.678477690288716</v>
      </c>
      <c r="K31" s="5">
        <f t="shared" si="8"/>
        <v>601.6278813477364</v>
      </c>
      <c r="L31" s="5">
        <f t="shared" si="9"/>
        <v>4333.948997116102</v>
      </c>
      <c r="M31">
        <v>9</v>
      </c>
      <c r="N31" t="s">
        <v>169</v>
      </c>
      <c r="O31">
        <v>22.35</v>
      </c>
      <c r="P31">
        <v>22.35</v>
      </c>
      <c r="Q31">
        <v>6.24</v>
      </c>
      <c r="R31">
        <v>14.6</v>
      </c>
      <c r="S31">
        <v>14.85</v>
      </c>
      <c r="T31">
        <v>4.55</v>
      </c>
      <c r="U31">
        <v>131.148</v>
      </c>
      <c r="V31">
        <v>591.716</v>
      </c>
      <c r="W31">
        <v>-18</v>
      </c>
    </row>
    <row r="32" spans="1:23" ht="12.75">
      <c r="A32" s="4">
        <v>0</v>
      </c>
      <c r="B32" s="4">
        <f t="shared" si="5"/>
        <v>9.5</v>
      </c>
      <c r="C32" s="4">
        <f t="shared" si="0"/>
        <v>13.7</v>
      </c>
      <c r="D32" s="4">
        <f t="shared" si="1"/>
        <v>4.41</v>
      </c>
      <c r="E32" s="4">
        <f t="shared" si="2"/>
        <v>10.77</v>
      </c>
      <c r="F32" s="4">
        <f t="shared" si="3"/>
        <v>1.48</v>
      </c>
      <c r="G32" s="4">
        <f t="shared" si="6"/>
        <v>11.07</v>
      </c>
      <c r="H32" s="5">
        <f t="shared" si="10"/>
        <v>198.70009285051069</v>
      </c>
      <c r="I32" s="5">
        <f t="shared" si="11"/>
        <v>1445.945945945946</v>
      </c>
      <c r="J32" s="6">
        <f t="shared" si="7"/>
        <v>36.318897637795274</v>
      </c>
      <c r="K32" s="5">
        <f t="shared" si="8"/>
        <v>651.9031917667673</v>
      </c>
      <c r="L32" s="5">
        <f t="shared" si="9"/>
        <v>4743.917145491949</v>
      </c>
      <c r="M32">
        <v>9.5</v>
      </c>
      <c r="N32" t="s">
        <v>170</v>
      </c>
      <c r="O32">
        <v>21.1</v>
      </c>
      <c r="P32">
        <v>20.75</v>
      </c>
      <c r="Q32">
        <v>5.93</v>
      </c>
      <c r="R32">
        <v>13.7</v>
      </c>
      <c r="S32">
        <v>14.3</v>
      </c>
      <c r="T32">
        <v>4.41</v>
      </c>
      <c r="U32">
        <v>144.404</v>
      </c>
      <c r="V32">
        <v>657.895</v>
      </c>
      <c r="W32">
        <v>-19</v>
      </c>
    </row>
    <row r="33" spans="1:23" ht="12.75">
      <c r="A33" s="4">
        <v>0</v>
      </c>
      <c r="B33" s="4">
        <f t="shared" si="5"/>
        <v>10</v>
      </c>
      <c r="C33" s="4">
        <f t="shared" si="0"/>
        <v>13.6</v>
      </c>
      <c r="D33" s="4">
        <f t="shared" si="1"/>
        <v>4.28</v>
      </c>
      <c r="E33" s="4">
        <f t="shared" si="2"/>
        <v>10.67</v>
      </c>
      <c r="F33" s="4">
        <f t="shared" si="3"/>
        <v>1.35</v>
      </c>
      <c r="G33" s="4">
        <f t="shared" si="6"/>
        <v>11.57</v>
      </c>
      <c r="H33" s="5">
        <f t="shared" si="10"/>
        <v>200.5623242736645</v>
      </c>
      <c r="I33" s="5">
        <f t="shared" si="11"/>
        <v>1585.1851851851852</v>
      </c>
      <c r="J33" s="6">
        <f t="shared" si="7"/>
        <v>37.95931758530184</v>
      </c>
      <c r="K33" s="5">
        <f t="shared" si="8"/>
        <v>658.0128749135974</v>
      </c>
      <c r="L33" s="5">
        <f t="shared" si="9"/>
        <v>5200.738796539321</v>
      </c>
      <c r="M33">
        <v>10</v>
      </c>
      <c r="N33" t="s">
        <v>171</v>
      </c>
      <c r="O33">
        <v>20.05</v>
      </c>
      <c r="P33">
        <v>20.05</v>
      </c>
      <c r="Q33">
        <v>5.64</v>
      </c>
      <c r="R33">
        <v>13.6</v>
      </c>
      <c r="S33">
        <v>14.05</v>
      </c>
      <c r="T33">
        <v>4.28</v>
      </c>
      <c r="U33">
        <v>160.643</v>
      </c>
      <c r="V33">
        <v>735.294</v>
      </c>
      <c r="W33">
        <v>-20</v>
      </c>
    </row>
    <row r="34" spans="1:23" ht="12.75">
      <c r="A34" s="4">
        <v>0</v>
      </c>
      <c r="B34" s="4">
        <f t="shared" si="5"/>
        <v>10.5</v>
      </c>
      <c r="C34" s="4">
        <f t="shared" si="0"/>
        <v>12.95</v>
      </c>
      <c r="D34" s="4">
        <f t="shared" si="1"/>
        <v>4.25</v>
      </c>
      <c r="E34" s="4">
        <f t="shared" si="2"/>
        <v>10.02</v>
      </c>
      <c r="F34" s="4">
        <f t="shared" si="3"/>
        <v>1.3199999999999998</v>
      </c>
      <c r="G34" s="4">
        <f t="shared" si="6"/>
        <v>12.07</v>
      </c>
      <c r="H34" s="5">
        <f t="shared" si="10"/>
        <v>213.57285429141717</v>
      </c>
      <c r="I34" s="5">
        <f t="shared" si="11"/>
        <v>1621.2121212121215</v>
      </c>
      <c r="J34" s="6">
        <f t="shared" si="7"/>
        <v>39.5997375328084</v>
      </c>
      <c r="K34" s="5">
        <f t="shared" si="8"/>
        <v>700.6983408511062</v>
      </c>
      <c r="L34" s="5">
        <f t="shared" si="9"/>
        <v>5318.937405551579</v>
      </c>
      <c r="M34">
        <v>10.5</v>
      </c>
      <c r="N34" t="s">
        <v>172</v>
      </c>
      <c r="O34">
        <v>19.6</v>
      </c>
      <c r="P34">
        <v>19.65</v>
      </c>
      <c r="Q34">
        <v>5.4</v>
      </c>
      <c r="R34">
        <v>12.95</v>
      </c>
      <c r="S34">
        <v>12.95</v>
      </c>
      <c r="T34">
        <v>4.25</v>
      </c>
      <c r="U34">
        <v>149.813</v>
      </c>
      <c r="V34">
        <v>869.565</v>
      </c>
      <c r="W34">
        <v>-21</v>
      </c>
    </row>
    <row r="35" spans="1:23" ht="12.75">
      <c r="A35" s="4">
        <v>0</v>
      </c>
      <c r="B35" s="4">
        <f t="shared" si="5"/>
        <v>11</v>
      </c>
      <c r="C35" s="4">
        <f t="shared" si="0"/>
        <v>12.82</v>
      </c>
      <c r="D35" s="4">
        <f t="shared" si="1"/>
        <v>4.28</v>
      </c>
      <c r="E35" s="4">
        <f t="shared" si="2"/>
        <v>9.89</v>
      </c>
      <c r="F35" s="4">
        <f t="shared" si="3"/>
        <v>1.35</v>
      </c>
      <c r="G35" s="4">
        <f t="shared" si="6"/>
        <v>12.57</v>
      </c>
      <c r="H35" s="5">
        <f t="shared" si="10"/>
        <v>216.38018200202225</v>
      </c>
      <c r="I35" s="5">
        <f t="shared" si="11"/>
        <v>1585.1851851851852</v>
      </c>
      <c r="J35" s="6">
        <f t="shared" si="7"/>
        <v>41.24015748031496</v>
      </c>
      <c r="K35" s="5">
        <f t="shared" si="8"/>
        <v>709.9087336024352</v>
      </c>
      <c r="L35" s="5">
        <f t="shared" si="9"/>
        <v>5200.738796539321</v>
      </c>
      <c r="M35">
        <v>11</v>
      </c>
      <c r="N35" t="s">
        <v>173</v>
      </c>
      <c r="O35">
        <v>19.58</v>
      </c>
      <c r="P35">
        <v>19.02</v>
      </c>
      <c r="Q35">
        <v>5.225</v>
      </c>
      <c r="R35">
        <v>12.82</v>
      </c>
      <c r="S35">
        <v>12.98</v>
      </c>
      <c r="T35">
        <v>4.28</v>
      </c>
      <c r="U35">
        <v>156.25</v>
      </c>
      <c r="V35">
        <v>1058.201</v>
      </c>
      <c r="W35">
        <v>-22</v>
      </c>
    </row>
    <row r="36" spans="1:23" ht="12.75">
      <c r="A36" s="4">
        <v>0</v>
      </c>
      <c r="B36" s="4">
        <f t="shared" si="5"/>
        <v>11.5</v>
      </c>
      <c r="C36" s="4">
        <f t="shared" si="0"/>
        <v>12.8</v>
      </c>
      <c r="D36" s="4">
        <f t="shared" si="1"/>
        <v>4.28</v>
      </c>
      <c r="E36" s="4">
        <f t="shared" si="2"/>
        <v>9.870000000000001</v>
      </c>
      <c r="F36" s="4">
        <f t="shared" si="3"/>
        <v>1.35</v>
      </c>
      <c r="G36" s="4">
        <f t="shared" si="6"/>
        <v>13.07</v>
      </c>
      <c r="H36" s="5">
        <f t="shared" si="10"/>
        <v>216.81864235055724</v>
      </c>
      <c r="I36" s="5">
        <f t="shared" si="11"/>
        <v>1585.1851851851852</v>
      </c>
      <c r="J36" s="6">
        <f t="shared" si="7"/>
        <v>42.88057742782152</v>
      </c>
      <c r="K36" s="5">
        <f t="shared" si="8"/>
        <v>711.3472518062902</v>
      </c>
      <c r="L36" s="5">
        <f t="shared" si="9"/>
        <v>5200.738796539321</v>
      </c>
      <c r="M36">
        <v>11.5</v>
      </c>
      <c r="N36" t="s">
        <v>174</v>
      </c>
      <c r="O36">
        <v>18.1</v>
      </c>
      <c r="P36">
        <v>18.12</v>
      </c>
      <c r="Q36">
        <v>5.21</v>
      </c>
      <c r="R36">
        <v>12.8</v>
      </c>
      <c r="S36">
        <v>12.8</v>
      </c>
      <c r="T36">
        <v>4.28</v>
      </c>
      <c r="U36">
        <v>188.324</v>
      </c>
      <c r="V36">
        <v>1075.268</v>
      </c>
      <c r="W36">
        <v>-23</v>
      </c>
    </row>
    <row r="37" spans="1:23" ht="12.75">
      <c r="A37" s="4">
        <v>0</v>
      </c>
      <c r="B37" s="4">
        <f t="shared" si="5"/>
        <v>12</v>
      </c>
      <c r="C37" s="4">
        <f t="shared" si="0"/>
        <v>12.54</v>
      </c>
      <c r="D37" s="4">
        <f t="shared" si="1"/>
        <v>4.29</v>
      </c>
      <c r="E37" s="4">
        <f t="shared" si="2"/>
        <v>9.61</v>
      </c>
      <c r="F37" s="4">
        <f t="shared" si="3"/>
        <v>1.3599999999999999</v>
      </c>
      <c r="G37" s="4">
        <f t="shared" si="6"/>
        <v>13.57</v>
      </c>
      <c r="H37" s="5">
        <f t="shared" si="10"/>
        <v>222.68470343392303</v>
      </c>
      <c r="I37" s="5">
        <f t="shared" si="11"/>
        <v>1573.529411764706</v>
      </c>
      <c r="J37" s="6">
        <f t="shared" si="7"/>
        <v>44.52099737532808</v>
      </c>
      <c r="K37" s="5">
        <f t="shared" si="8"/>
        <v>730.5928590351805</v>
      </c>
      <c r="L37" s="5">
        <f t="shared" si="9"/>
        <v>5162.49807009418</v>
      </c>
      <c r="M37">
        <v>12</v>
      </c>
      <c r="N37" t="s">
        <v>175</v>
      </c>
      <c r="O37">
        <v>17.36</v>
      </c>
      <c r="P37">
        <v>17.5</v>
      </c>
      <c r="Q37">
        <v>5.2</v>
      </c>
      <c r="R37">
        <v>12.54</v>
      </c>
      <c r="S37">
        <v>12.54</v>
      </c>
      <c r="T37">
        <v>4.29</v>
      </c>
      <c r="U37">
        <v>204.499</v>
      </c>
      <c r="V37">
        <v>1098.901</v>
      </c>
      <c r="W37">
        <v>-24</v>
      </c>
    </row>
    <row r="38" spans="1:23" ht="12.75">
      <c r="A38" s="4">
        <v>0</v>
      </c>
      <c r="B38" s="4">
        <f t="shared" si="5"/>
        <v>12.5</v>
      </c>
      <c r="C38" s="4">
        <f t="shared" si="0"/>
        <v>12.38</v>
      </c>
      <c r="D38" s="4">
        <f t="shared" si="1"/>
        <v>4.27</v>
      </c>
      <c r="E38" s="4">
        <f t="shared" si="2"/>
        <v>9.450000000000001</v>
      </c>
      <c r="F38" s="4">
        <f t="shared" si="3"/>
        <v>1.3399999999999994</v>
      </c>
      <c r="G38" s="4">
        <f t="shared" si="6"/>
        <v>14.07</v>
      </c>
      <c r="H38" s="5">
        <f t="shared" si="10"/>
        <v>226.45502645502643</v>
      </c>
      <c r="I38" s="5">
        <f t="shared" si="11"/>
        <v>1597.0149253731352</v>
      </c>
      <c r="J38" s="6">
        <f t="shared" si="7"/>
        <v>46.161417322834644</v>
      </c>
      <c r="K38" s="5">
        <f t="shared" si="8"/>
        <v>742.9626852199029</v>
      </c>
      <c r="L38" s="5">
        <f t="shared" si="9"/>
        <v>5239.550280095587</v>
      </c>
      <c r="M38">
        <v>12.5</v>
      </c>
      <c r="N38" t="s">
        <v>176</v>
      </c>
      <c r="O38">
        <v>17.7</v>
      </c>
      <c r="P38">
        <v>17.78</v>
      </c>
      <c r="Q38">
        <v>5.18</v>
      </c>
      <c r="R38">
        <v>12.38</v>
      </c>
      <c r="S38">
        <v>12.54</v>
      </c>
      <c r="T38">
        <v>4.27</v>
      </c>
      <c r="U38">
        <v>189.394</v>
      </c>
      <c r="V38">
        <v>1098.901</v>
      </c>
      <c r="W38">
        <v>-25</v>
      </c>
    </row>
    <row r="39" spans="1:23" ht="12.75">
      <c r="A39" s="4">
        <v>0</v>
      </c>
      <c r="B39" s="4">
        <f t="shared" si="5"/>
        <v>13</v>
      </c>
      <c r="C39" s="4">
        <f t="shared" si="0"/>
        <v>12.16</v>
      </c>
      <c r="D39" s="4">
        <f t="shared" si="1"/>
        <v>4.24</v>
      </c>
      <c r="E39" s="4">
        <f t="shared" si="2"/>
        <v>9.23</v>
      </c>
      <c r="F39" s="4">
        <f t="shared" si="3"/>
        <v>1.31</v>
      </c>
      <c r="G39" s="4">
        <f t="shared" si="6"/>
        <v>14.57</v>
      </c>
      <c r="H39" s="5">
        <f t="shared" si="10"/>
        <v>231.85265438786564</v>
      </c>
      <c r="I39" s="5">
        <f t="shared" si="11"/>
        <v>1633.587786259542</v>
      </c>
      <c r="J39" s="6">
        <f t="shared" si="7"/>
        <v>47.8018372703412</v>
      </c>
      <c r="K39" s="5">
        <f t="shared" si="8"/>
        <v>760.671438280399</v>
      </c>
      <c r="L39" s="5">
        <f t="shared" si="9"/>
        <v>5359.5399811664765</v>
      </c>
      <c r="M39">
        <v>13</v>
      </c>
      <c r="N39" t="s">
        <v>177</v>
      </c>
      <c r="O39">
        <v>17.46</v>
      </c>
      <c r="P39">
        <v>17.54</v>
      </c>
      <c r="Q39">
        <v>5.135</v>
      </c>
      <c r="R39">
        <v>12.16</v>
      </c>
      <c r="S39">
        <v>12.24</v>
      </c>
      <c r="T39">
        <v>4.24</v>
      </c>
      <c r="U39">
        <v>188.679</v>
      </c>
      <c r="V39">
        <v>1117.318</v>
      </c>
      <c r="W39">
        <v>-26</v>
      </c>
    </row>
    <row r="40" spans="1:23" ht="12.75">
      <c r="A40" s="4">
        <v>0</v>
      </c>
      <c r="B40" s="4">
        <f t="shared" si="5"/>
        <v>13.5</v>
      </c>
      <c r="C40" s="4">
        <f t="shared" si="0"/>
        <v>12.04</v>
      </c>
      <c r="D40" s="4">
        <f t="shared" si="1"/>
        <v>4.285</v>
      </c>
      <c r="E40" s="4">
        <f t="shared" si="2"/>
        <v>9.11</v>
      </c>
      <c r="F40" s="4">
        <f t="shared" si="3"/>
        <v>1.355</v>
      </c>
      <c r="G40" s="4">
        <f t="shared" si="6"/>
        <v>15.07</v>
      </c>
      <c r="H40" s="5">
        <f t="shared" si="10"/>
        <v>234.9066959385291</v>
      </c>
      <c r="I40" s="5">
        <f t="shared" si="11"/>
        <v>1579.3357933579337</v>
      </c>
      <c r="J40" s="6">
        <f t="shared" si="7"/>
        <v>49.44225721784777</v>
      </c>
      <c r="K40" s="5">
        <f t="shared" si="8"/>
        <v>770.6912596408436</v>
      </c>
      <c r="L40" s="5">
        <f t="shared" si="9"/>
        <v>5181.54787847091</v>
      </c>
      <c r="M40">
        <v>13.5</v>
      </c>
      <c r="N40" t="s">
        <v>178</v>
      </c>
      <c r="O40">
        <v>17.18</v>
      </c>
      <c r="P40">
        <v>17.26</v>
      </c>
      <c r="Q40">
        <v>5.135</v>
      </c>
      <c r="R40">
        <v>12.04</v>
      </c>
      <c r="S40">
        <v>12.2</v>
      </c>
      <c r="T40">
        <v>4.285</v>
      </c>
      <c r="U40">
        <v>196.078</v>
      </c>
      <c r="V40">
        <v>1176.471</v>
      </c>
      <c r="W40">
        <v>-27</v>
      </c>
    </row>
    <row r="41" spans="1:23" ht="12.75">
      <c r="A41" s="4">
        <v>0</v>
      </c>
      <c r="B41" s="4">
        <f t="shared" si="5"/>
        <v>14</v>
      </c>
      <c r="C41" s="4">
        <f t="shared" si="0"/>
        <v>11.88</v>
      </c>
      <c r="D41" s="4">
        <f t="shared" si="1"/>
        <v>4.305</v>
      </c>
      <c r="E41" s="4">
        <f t="shared" si="2"/>
        <v>8.950000000000001</v>
      </c>
      <c r="F41" s="4">
        <f t="shared" si="3"/>
        <v>1.3749999999999996</v>
      </c>
      <c r="G41" s="4">
        <f t="shared" si="6"/>
        <v>15.57</v>
      </c>
      <c r="H41" s="5">
        <f t="shared" si="10"/>
        <v>239.10614525139664</v>
      </c>
      <c r="I41" s="5">
        <f t="shared" si="11"/>
        <v>1556.3636363636372</v>
      </c>
      <c r="J41" s="6">
        <f t="shared" si="7"/>
        <v>51.082677165354326</v>
      </c>
      <c r="K41" s="5">
        <f t="shared" si="8"/>
        <v>784.4689804835847</v>
      </c>
      <c r="L41" s="5">
        <f t="shared" si="9"/>
        <v>5106.179909329518</v>
      </c>
      <c r="M41">
        <v>14</v>
      </c>
      <c r="N41" t="s">
        <v>179</v>
      </c>
      <c r="O41">
        <v>16.96</v>
      </c>
      <c r="P41">
        <v>16.9</v>
      </c>
      <c r="Q41">
        <v>5.12</v>
      </c>
      <c r="R41">
        <v>11.88</v>
      </c>
      <c r="S41">
        <v>12.14</v>
      </c>
      <c r="T41">
        <v>4.305</v>
      </c>
      <c r="U41">
        <v>203.252</v>
      </c>
      <c r="V41">
        <v>1226.994</v>
      </c>
      <c r="W41">
        <v>-28</v>
      </c>
    </row>
    <row r="42" spans="1:23" ht="12.75">
      <c r="A42" s="4">
        <v>0</v>
      </c>
      <c r="B42" s="4">
        <f t="shared" si="5"/>
        <v>14.5</v>
      </c>
      <c r="C42" s="4">
        <f t="shared" si="0"/>
        <v>11.86</v>
      </c>
      <c r="D42" s="4">
        <f t="shared" si="1"/>
        <v>4.255</v>
      </c>
      <c r="E42" s="4">
        <f t="shared" si="2"/>
        <v>8.93</v>
      </c>
      <c r="F42" s="4">
        <f t="shared" si="3"/>
        <v>1.3249999999999997</v>
      </c>
      <c r="G42" s="4">
        <f t="shared" si="6"/>
        <v>16.07</v>
      </c>
      <c r="H42" s="5">
        <f t="shared" si="10"/>
        <v>239.64165733482645</v>
      </c>
      <c r="I42" s="5">
        <f t="shared" si="11"/>
        <v>1615.094339622642</v>
      </c>
      <c r="J42" s="6">
        <f t="shared" si="7"/>
        <v>52.72309711286089</v>
      </c>
      <c r="K42" s="5">
        <f t="shared" si="8"/>
        <v>786.2259098911628</v>
      </c>
      <c r="L42" s="5">
        <f t="shared" si="9"/>
        <v>5298.865943643838</v>
      </c>
      <c r="M42">
        <v>14.5</v>
      </c>
      <c r="N42" t="s">
        <v>139</v>
      </c>
      <c r="O42">
        <v>16.78</v>
      </c>
      <c r="P42">
        <v>16.84</v>
      </c>
      <c r="Q42">
        <v>5.12</v>
      </c>
      <c r="R42">
        <v>11.86</v>
      </c>
      <c r="S42">
        <v>11.92</v>
      </c>
      <c r="T42">
        <v>4.255</v>
      </c>
      <c r="U42">
        <v>203.252</v>
      </c>
      <c r="V42">
        <v>1156.07</v>
      </c>
      <c r="W42">
        <v>-29</v>
      </c>
    </row>
    <row r="43" spans="1:23" ht="12.75">
      <c r="A43" s="4">
        <v>0</v>
      </c>
      <c r="B43" s="4">
        <f t="shared" si="5"/>
        <v>15</v>
      </c>
      <c r="C43" s="4">
        <f t="shared" si="0"/>
        <v>11.8</v>
      </c>
      <c r="D43" s="4">
        <f t="shared" si="1"/>
        <v>4.24</v>
      </c>
      <c r="E43" s="4">
        <f t="shared" si="2"/>
        <v>8.870000000000001</v>
      </c>
      <c r="F43" s="4">
        <f t="shared" si="3"/>
        <v>1.31</v>
      </c>
      <c r="G43" s="4">
        <f t="shared" si="6"/>
        <v>16.57</v>
      </c>
      <c r="H43" s="5">
        <f t="shared" si="10"/>
        <v>241.26268320180384</v>
      </c>
      <c r="I43" s="5">
        <f t="shared" si="11"/>
        <v>1633.587786259542</v>
      </c>
      <c r="J43" s="6">
        <f t="shared" si="7"/>
        <v>54.36351706036745</v>
      </c>
      <c r="K43" s="5">
        <f t="shared" si="8"/>
        <v>791.5442362263905</v>
      </c>
      <c r="L43" s="5">
        <f t="shared" si="9"/>
        <v>5359.5399811664765</v>
      </c>
      <c r="M43">
        <v>15</v>
      </c>
      <c r="N43" t="s">
        <v>140</v>
      </c>
      <c r="O43">
        <v>16.68</v>
      </c>
      <c r="P43">
        <v>16.74</v>
      </c>
      <c r="Q43">
        <v>5.075</v>
      </c>
      <c r="R43">
        <v>11.8</v>
      </c>
      <c r="S43">
        <v>11.92</v>
      </c>
      <c r="T43">
        <v>4.24</v>
      </c>
      <c r="U43">
        <v>206.186</v>
      </c>
      <c r="V43">
        <v>1197.605</v>
      </c>
      <c r="W43">
        <v>-30</v>
      </c>
    </row>
    <row r="44" spans="1:23" ht="12.75">
      <c r="A44" s="4">
        <v>0</v>
      </c>
      <c r="B44" s="4">
        <f t="shared" si="5"/>
        <v>15.5</v>
      </c>
      <c r="C44" s="4">
        <f t="shared" si="0"/>
        <v>11.68</v>
      </c>
      <c r="D44" s="4">
        <f t="shared" si="1"/>
        <v>4.255</v>
      </c>
      <c r="E44" s="4">
        <f t="shared" si="2"/>
        <v>8.75</v>
      </c>
      <c r="F44" s="4">
        <f t="shared" si="3"/>
        <v>1.3249999999999997</v>
      </c>
      <c r="G44" s="4">
        <f t="shared" si="6"/>
        <v>17.07</v>
      </c>
      <c r="H44" s="5">
        <f t="shared" si="10"/>
        <v>244.57142857142858</v>
      </c>
      <c r="I44" s="5">
        <f t="shared" si="11"/>
        <v>1615.094339622642</v>
      </c>
      <c r="J44" s="6">
        <f t="shared" si="7"/>
        <v>56.003937007874015</v>
      </c>
      <c r="K44" s="5">
        <f t="shared" si="8"/>
        <v>802.3997000374953</v>
      </c>
      <c r="L44" s="5">
        <f t="shared" si="9"/>
        <v>5298.865943643838</v>
      </c>
      <c r="M44">
        <v>15.5</v>
      </c>
      <c r="N44" t="s">
        <v>141</v>
      </c>
      <c r="O44">
        <v>16.5</v>
      </c>
      <c r="P44">
        <v>16.46</v>
      </c>
      <c r="Q44">
        <v>5.075</v>
      </c>
      <c r="R44">
        <v>11.68</v>
      </c>
      <c r="S44">
        <v>11.86</v>
      </c>
      <c r="T44">
        <v>4.255</v>
      </c>
      <c r="U44">
        <v>212.314</v>
      </c>
      <c r="V44">
        <v>1219.513</v>
      </c>
      <c r="W44">
        <v>-31</v>
      </c>
    </row>
    <row r="45" spans="1:23" ht="12.75">
      <c r="A45" s="4">
        <v>0</v>
      </c>
      <c r="B45" s="4">
        <f t="shared" si="5"/>
        <v>16</v>
      </c>
      <c r="C45" s="4">
        <f t="shared" si="0"/>
        <v>11.64</v>
      </c>
      <c r="D45" s="4">
        <f t="shared" si="1"/>
        <v>4.24</v>
      </c>
      <c r="E45" s="4">
        <f t="shared" si="2"/>
        <v>8.71</v>
      </c>
      <c r="F45" s="4">
        <f t="shared" si="3"/>
        <v>1.31</v>
      </c>
      <c r="G45" s="4">
        <f t="shared" si="6"/>
        <v>17.57</v>
      </c>
      <c r="H45" s="5">
        <f t="shared" si="10"/>
        <v>245.69460390355914</v>
      </c>
      <c r="I45" s="5">
        <f t="shared" si="11"/>
        <v>1633.587786259542</v>
      </c>
      <c r="J45" s="6">
        <f t="shared" si="7"/>
        <v>57.64435695538057</v>
      </c>
      <c r="K45" s="5">
        <f t="shared" si="8"/>
        <v>806.0846584762438</v>
      </c>
      <c r="L45" s="5">
        <f t="shared" si="9"/>
        <v>5359.5399811664765</v>
      </c>
      <c r="M45">
        <v>16</v>
      </c>
      <c r="N45" t="s">
        <v>142</v>
      </c>
      <c r="O45">
        <v>16.38</v>
      </c>
      <c r="P45">
        <v>16.32</v>
      </c>
      <c r="Q45">
        <v>5.065</v>
      </c>
      <c r="R45">
        <v>11.64</v>
      </c>
      <c r="S45">
        <v>11.74</v>
      </c>
      <c r="T45">
        <v>4.24</v>
      </c>
      <c r="U45">
        <v>214.592</v>
      </c>
      <c r="V45">
        <v>1212.121</v>
      </c>
      <c r="W45">
        <v>-32</v>
      </c>
    </row>
    <row r="46" spans="1:23" ht="12.75">
      <c r="A46" s="4">
        <v>0</v>
      </c>
      <c r="B46" s="4">
        <f t="shared" si="5"/>
        <v>16.5</v>
      </c>
      <c r="C46" s="4">
        <f t="shared" si="0"/>
        <v>11.64</v>
      </c>
      <c r="D46" s="4">
        <f t="shared" si="1"/>
        <v>4.24</v>
      </c>
      <c r="E46" s="4">
        <f t="shared" si="2"/>
        <v>8.71</v>
      </c>
      <c r="F46" s="4">
        <f t="shared" si="3"/>
        <v>1.31</v>
      </c>
      <c r="G46" s="4">
        <f t="shared" si="6"/>
        <v>18.07</v>
      </c>
      <c r="H46" s="5">
        <f t="shared" si="10"/>
        <v>245.69460390355914</v>
      </c>
      <c r="I46" s="5">
        <f t="shared" si="11"/>
        <v>1633.587786259542</v>
      </c>
      <c r="J46" s="6">
        <f t="shared" si="7"/>
        <v>59.28477690288714</v>
      </c>
      <c r="K46" s="5">
        <f t="shared" si="8"/>
        <v>806.0846584762438</v>
      </c>
      <c r="L46" s="5">
        <f t="shared" si="9"/>
        <v>5359.5399811664765</v>
      </c>
      <c r="M46">
        <v>16.5</v>
      </c>
      <c r="N46" t="s">
        <v>143</v>
      </c>
      <c r="O46">
        <v>16.3</v>
      </c>
      <c r="P46">
        <v>16.22</v>
      </c>
      <c r="Q46">
        <v>5.09</v>
      </c>
      <c r="R46">
        <v>11.64</v>
      </c>
      <c r="S46">
        <v>11.76</v>
      </c>
      <c r="T46">
        <v>4.24</v>
      </c>
      <c r="U46">
        <v>219.298</v>
      </c>
      <c r="V46">
        <v>1176.47</v>
      </c>
      <c r="W46">
        <v>-33</v>
      </c>
    </row>
    <row r="47" spans="1:23" ht="12.75">
      <c r="A47" s="4">
        <v>0</v>
      </c>
      <c r="B47" s="4">
        <f aca="true" t="shared" si="12" ref="B47:B57">M47</f>
        <v>17</v>
      </c>
      <c r="C47" s="4">
        <f aca="true" t="shared" si="13" ref="C47:C57">R47</f>
        <v>11.64</v>
      </c>
      <c r="D47" s="4">
        <f aca="true" t="shared" si="14" ref="D47:D57">T47</f>
        <v>4.215</v>
      </c>
      <c r="E47" s="4">
        <f aca="true" t="shared" si="15" ref="E47:E57">$A47+C47-$C$10</f>
        <v>8.71</v>
      </c>
      <c r="F47" s="4">
        <f aca="true" t="shared" si="16" ref="F47:F57">$A47+D47-$C$10</f>
        <v>1.2849999999999997</v>
      </c>
      <c r="G47" s="4">
        <f t="shared" si="6"/>
        <v>18.57</v>
      </c>
      <c r="H47" s="5">
        <f aca="true" t="shared" si="17" ref="H47:H57">1000*($C$11/E47)</f>
        <v>245.69460390355914</v>
      </c>
      <c r="I47" s="5">
        <f aca="true" t="shared" si="18" ref="I47:I57">1000*($C$11/F47)</f>
        <v>1665.369649805448</v>
      </c>
      <c r="J47" s="6">
        <f aca="true" t="shared" si="19" ref="J47:J57">G47/0.3048</f>
        <v>60.9251968503937</v>
      </c>
      <c r="K47" s="5">
        <f aca="true" t="shared" si="20" ref="K47:K57">H47/0.3048</f>
        <v>806.0846584762438</v>
      </c>
      <c r="L47" s="5">
        <f aca="true" t="shared" si="21" ref="L47:L57">I47/0.3048</f>
        <v>5463.811187025748</v>
      </c>
      <c r="M47">
        <v>17</v>
      </c>
      <c r="N47" t="s">
        <v>144</v>
      </c>
      <c r="O47">
        <v>16.28</v>
      </c>
      <c r="P47">
        <v>16.24</v>
      </c>
      <c r="Q47">
        <v>5.07</v>
      </c>
      <c r="R47">
        <v>11.64</v>
      </c>
      <c r="S47">
        <v>11.74</v>
      </c>
      <c r="T47">
        <v>4.215</v>
      </c>
      <c r="U47">
        <v>218.818</v>
      </c>
      <c r="V47">
        <v>1169.591</v>
      </c>
      <c r="W47">
        <v>-34</v>
      </c>
    </row>
    <row r="48" spans="1:23" ht="12.75">
      <c r="A48" s="4">
        <v>0</v>
      </c>
      <c r="B48" s="4">
        <f t="shared" si="12"/>
        <v>17.5</v>
      </c>
      <c r="C48" s="4">
        <f t="shared" si="13"/>
        <v>11.6</v>
      </c>
      <c r="D48" s="4">
        <f t="shared" si="14"/>
        <v>4.24</v>
      </c>
      <c r="E48" s="4">
        <f t="shared" si="15"/>
        <v>8.67</v>
      </c>
      <c r="F48" s="4">
        <f t="shared" si="16"/>
        <v>1.31</v>
      </c>
      <c r="G48" s="4">
        <f t="shared" si="6"/>
        <v>19.07</v>
      </c>
      <c r="H48" s="5">
        <f t="shared" si="17"/>
        <v>246.82814302191466</v>
      </c>
      <c r="I48" s="5">
        <f t="shared" si="18"/>
        <v>1633.587786259542</v>
      </c>
      <c r="J48" s="6">
        <f t="shared" si="19"/>
        <v>62.56561679790026</v>
      </c>
      <c r="K48" s="5">
        <f t="shared" si="20"/>
        <v>809.8036188383027</v>
      </c>
      <c r="L48" s="5">
        <f t="shared" si="21"/>
        <v>5359.5399811664765</v>
      </c>
      <c r="M48">
        <v>17.5</v>
      </c>
      <c r="N48" t="s">
        <v>145</v>
      </c>
      <c r="O48">
        <v>16.4</v>
      </c>
      <c r="P48">
        <v>16.32</v>
      </c>
      <c r="Q48">
        <v>5.07</v>
      </c>
      <c r="R48">
        <v>11.6</v>
      </c>
      <c r="S48">
        <v>11.7</v>
      </c>
      <c r="T48">
        <v>4.24</v>
      </c>
      <c r="U48">
        <v>212.314</v>
      </c>
      <c r="V48">
        <v>1204.819</v>
      </c>
      <c r="W48">
        <v>-35</v>
      </c>
    </row>
    <row r="49" spans="1:23" ht="12.75">
      <c r="A49" s="4">
        <v>0</v>
      </c>
      <c r="B49" s="4">
        <f t="shared" si="12"/>
        <v>18</v>
      </c>
      <c r="C49" s="4">
        <f t="shared" si="13"/>
        <v>11.74</v>
      </c>
      <c r="D49" s="4">
        <f t="shared" si="14"/>
        <v>4.21</v>
      </c>
      <c r="E49" s="4">
        <f t="shared" si="15"/>
        <v>8.81</v>
      </c>
      <c r="F49" s="4">
        <f t="shared" si="16"/>
        <v>1.2799999999999998</v>
      </c>
      <c r="G49" s="4">
        <f t="shared" si="6"/>
        <v>19.57</v>
      </c>
      <c r="H49" s="5">
        <f t="shared" si="17"/>
        <v>242.90578887627694</v>
      </c>
      <c r="I49" s="5">
        <f t="shared" si="18"/>
        <v>1671.8750000000005</v>
      </c>
      <c r="J49" s="6">
        <f t="shared" si="19"/>
        <v>64.20603674540682</v>
      </c>
      <c r="K49" s="5">
        <f t="shared" si="20"/>
        <v>796.9350028749243</v>
      </c>
      <c r="L49" s="5">
        <f t="shared" si="21"/>
        <v>5485.154199475067</v>
      </c>
      <c r="M49">
        <v>18</v>
      </c>
      <c r="N49" t="s">
        <v>146</v>
      </c>
      <c r="O49">
        <v>16.44</v>
      </c>
      <c r="P49">
        <v>16.34</v>
      </c>
      <c r="Q49">
        <v>5.065</v>
      </c>
      <c r="R49">
        <v>11.74</v>
      </c>
      <c r="S49">
        <v>11.84</v>
      </c>
      <c r="T49">
        <v>4.21</v>
      </c>
      <c r="U49">
        <v>217.391</v>
      </c>
      <c r="V49">
        <v>1169.591</v>
      </c>
      <c r="W49">
        <v>-36</v>
      </c>
    </row>
    <row r="50" spans="1:23" ht="12.75">
      <c r="A50" s="4">
        <v>0</v>
      </c>
      <c r="B50" s="4">
        <f t="shared" si="12"/>
        <v>18.5</v>
      </c>
      <c r="C50" s="4">
        <f t="shared" si="13"/>
        <v>11.96</v>
      </c>
      <c r="D50" s="4">
        <f t="shared" si="14"/>
        <v>4.235</v>
      </c>
      <c r="E50" s="4">
        <f t="shared" si="15"/>
        <v>9.030000000000001</v>
      </c>
      <c r="F50" s="4">
        <f t="shared" si="16"/>
        <v>1.3050000000000002</v>
      </c>
      <c r="G50" s="4">
        <f t="shared" si="6"/>
        <v>20.07</v>
      </c>
      <c r="H50" s="5">
        <f t="shared" si="17"/>
        <v>236.98781838316722</v>
      </c>
      <c r="I50" s="5">
        <f t="shared" si="18"/>
        <v>1639.846743295019</v>
      </c>
      <c r="J50" s="6">
        <f t="shared" si="19"/>
        <v>65.84645669291338</v>
      </c>
      <c r="K50" s="5">
        <f t="shared" si="20"/>
        <v>777.5190891836195</v>
      </c>
      <c r="L50" s="5">
        <f t="shared" si="21"/>
        <v>5380.0746171096425</v>
      </c>
      <c r="M50">
        <v>18.5</v>
      </c>
      <c r="N50" t="s">
        <v>147</v>
      </c>
      <c r="O50">
        <v>16.38</v>
      </c>
      <c r="P50">
        <v>16.36</v>
      </c>
      <c r="Q50">
        <v>5.03</v>
      </c>
      <c r="R50">
        <v>11.96</v>
      </c>
      <c r="S50">
        <v>11.94</v>
      </c>
      <c r="T50">
        <v>4.235</v>
      </c>
      <c r="U50">
        <v>226.244</v>
      </c>
      <c r="V50">
        <v>1257.862</v>
      </c>
      <c r="W50">
        <v>-37</v>
      </c>
    </row>
    <row r="51" spans="1:23" ht="12.75">
      <c r="A51" s="4">
        <v>0</v>
      </c>
      <c r="B51" s="4">
        <f t="shared" si="12"/>
        <v>19</v>
      </c>
      <c r="C51" s="4">
        <f t="shared" si="13"/>
        <v>11.72</v>
      </c>
      <c r="D51" s="4">
        <f t="shared" si="14"/>
        <v>4.22</v>
      </c>
      <c r="E51" s="4">
        <f t="shared" si="15"/>
        <v>8.790000000000001</v>
      </c>
      <c r="F51" s="4">
        <f t="shared" si="16"/>
        <v>1.2899999999999996</v>
      </c>
      <c r="G51" s="4">
        <f t="shared" si="6"/>
        <v>20.57</v>
      </c>
      <c r="H51" s="5">
        <f t="shared" si="17"/>
        <v>243.4584755403868</v>
      </c>
      <c r="I51" s="5">
        <f t="shared" si="18"/>
        <v>1658.9147286821712</v>
      </c>
      <c r="J51" s="6">
        <f t="shared" si="19"/>
        <v>67.48687664041995</v>
      </c>
      <c r="K51" s="5">
        <f t="shared" si="20"/>
        <v>798.7482793319776</v>
      </c>
      <c r="L51" s="5">
        <f t="shared" si="21"/>
        <v>5442.633624285339</v>
      </c>
      <c r="M51">
        <v>19</v>
      </c>
      <c r="N51" t="s">
        <v>148</v>
      </c>
      <c r="O51">
        <v>16.5</v>
      </c>
      <c r="P51">
        <v>16.38</v>
      </c>
      <c r="Q51">
        <v>5.01</v>
      </c>
      <c r="R51">
        <v>11.72</v>
      </c>
      <c r="S51">
        <v>11.88</v>
      </c>
      <c r="T51">
        <v>4.22</v>
      </c>
      <c r="U51">
        <v>215.517</v>
      </c>
      <c r="V51">
        <v>1265.823</v>
      </c>
      <c r="W51">
        <v>-38</v>
      </c>
    </row>
    <row r="52" spans="1:23" ht="12.75">
      <c r="A52" s="4">
        <v>0</v>
      </c>
      <c r="B52" s="4">
        <f t="shared" si="12"/>
        <v>19.5</v>
      </c>
      <c r="C52" s="4">
        <f t="shared" si="13"/>
        <v>11.64</v>
      </c>
      <c r="D52" s="4">
        <f t="shared" si="14"/>
        <v>4.22</v>
      </c>
      <c r="E52" s="4">
        <f t="shared" si="15"/>
        <v>8.71</v>
      </c>
      <c r="F52" s="4">
        <f t="shared" si="16"/>
        <v>1.2899999999999996</v>
      </c>
      <c r="G52" s="4">
        <f t="shared" si="6"/>
        <v>21.07</v>
      </c>
      <c r="H52" s="5">
        <f t="shared" si="17"/>
        <v>245.69460390355914</v>
      </c>
      <c r="I52" s="5">
        <f t="shared" si="18"/>
        <v>1658.9147286821712</v>
      </c>
      <c r="J52" s="6">
        <f t="shared" si="19"/>
        <v>69.12729658792651</v>
      </c>
      <c r="K52" s="5">
        <f t="shared" si="20"/>
        <v>806.0846584762438</v>
      </c>
      <c r="L52" s="5">
        <f t="shared" si="21"/>
        <v>5442.633624285339</v>
      </c>
      <c r="M52">
        <v>19.5</v>
      </c>
      <c r="N52" t="s">
        <v>149</v>
      </c>
      <c r="O52">
        <v>16.26</v>
      </c>
      <c r="P52">
        <v>16.26</v>
      </c>
      <c r="Q52">
        <v>5.005</v>
      </c>
      <c r="R52">
        <v>11.64</v>
      </c>
      <c r="S52">
        <v>11.8</v>
      </c>
      <c r="T52">
        <v>4.22</v>
      </c>
      <c r="U52">
        <v>220.264</v>
      </c>
      <c r="V52">
        <v>1273.885</v>
      </c>
      <c r="W52">
        <v>-39</v>
      </c>
    </row>
    <row r="53" spans="1:23" ht="12.75">
      <c r="A53" s="4">
        <v>0</v>
      </c>
      <c r="B53" s="4">
        <f t="shared" si="12"/>
        <v>20</v>
      </c>
      <c r="C53" s="4">
        <f t="shared" si="13"/>
        <v>11.96</v>
      </c>
      <c r="D53" s="4">
        <f t="shared" si="14"/>
        <v>4.23</v>
      </c>
      <c r="E53" s="4">
        <f t="shared" si="15"/>
        <v>9.030000000000001</v>
      </c>
      <c r="F53" s="4">
        <f t="shared" si="16"/>
        <v>1.3000000000000003</v>
      </c>
      <c r="G53" s="4">
        <f t="shared" si="6"/>
        <v>21.57</v>
      </c>
      <c r="H53" s="5">
        <f t="shared" si="17"/>
        <v>236.98781838316722</v>
      </c>
      <c r="I53" s="5">
        <f t="shared" si="18"/>
        <v>1646.153846153846</v>
      </c>
      <c r="J53" s="6">
        <f t="shared" si="19"/>
        <v>70.76771653543307</v>
      </c>
      <c r="K53" s="5">
        <f t="shared" si="20"/>
        <v>777.5190891836195</v>
      </c>
      <c r="L53" s="5">
        <f t="shared" si="21"/>
        <v>5400.767211790833</v>
      </c>
      <c r="M53">
        <v>20</v>
      </c>
      <c r="N53" t="s">
        <v>150</v>
      </c>
      <c r="O53">
        <v>16.44</v>
      </c>
      <c r="P53">
        <v>16.32</v>
      </c>
      <c r="Q53">
        <v>5.13</v>
      </c>
      <c r="R53">
        <v>11.96</v>
      </c>
      <c r="S53">
        <v>11.98</v>
      </c>
      <c r="T53">
        <v>4.23</v>
      </c>
      <c r="U53">
        <v>226.757</v>
      </c>
      <c r="V53">
        <v>1111.111</v>
      </c>
      <c r="W53">
        <v>-40</v>
      </c>
    </row>
    <row r="54" spans="1:23" ht="12.75">
      <c r="A54" s="4">
        <v>0</v>
      </c>
      <c r="B54" s="4">
        <f t="shared" si="12"/>
        <v>20.5</v>
      </c>
      <c r="C54" s="4">
        <f t="shared" si="13"/>
        <v>11.74</v>
      </c>
      <c r="D54" s="4">
        <f t="shared" si="14"/>
        <v>4.24</v>
      </c>
      <c r="E54" s="4">
        <f t="shared" si="15"/>
        <v>8.81</v>
      </c>
      <c r="F54" s="4">
        <f t="shared" si="16"/>
        <v>1.31</v>
      </c>
      <c r="G54" s="4">
        <f t="shared" si="6"/>
        <v>22.07</v>
      </c>
      <c r="H54" s="5">
        <f t="shared" si="17"/>
        <v>242.90578887627694</v>
      </c>
      <c r="I54" s="5">
        <f t="shared" si="18"/>
        <v>1633.587786259542</v>
      </c>
      <c r="J54" s="6">
        <f t="shared" si="19"/>
        <v>72.40813648293963</v>
      </c>
      <c r="K54" s="5">
        <f t="shared" si="20"/>
        <v>796.9350028749243</v>
      </c>
      <c r="L54" s="5">
        <f t="shared" si="21"/>
        <v>5359.5399811664765</v>
      </c>
      <c r="M54">
        <v>20.5</v>
      </c>
      <c r="N54" t="s">
        <v>151</v>
      </c>
      <c r="O54">
        <v>16.58</v>
      </c>
      <c r="P54">
        <v>16.52</v>
      </c>
      <c r="Q54">
        <v>5.02</v>
      </c>
      <c r="R54">
        <v>11.74</v>
      </c>
      <c r="S54">
        <v>12.08</v>
      </c>
      <c r="T54">
        <v>4.24</v>
      </c>
      <c r="U54">
        <v>215.517</v>
      </c>
      <c r="V54">
        <v>1282.051</v>
      </c>
      <c r="W54">
        <v>-41</v>
      </c>
    </row>
    <row r="55" spans="1:23" ht="12.75">
      <c r="A55" s="4">
        <v>0</v>
      </c>
      <c r="B55" s="4">
        <f t="shared" si="12"/>
        <v>21</v>
      </c>
      <c r="C55" s="4">
        <f t="shared" si="13"/>
        <v>11.68</v>
      </c>
      <c r="D55" s="4">
        <f t="shared" si="14"/>
        <v>4.225</v>
      </c>
      <c r="E55" s="4">
        <f t="shared" si="15"/>
        <v>8.75</v>
      </c>
      <c r="F55" s="4">
        <f t="shared" si="16"/>
        <v>1.2949999999999995</v>
      </c>
      <c r="G55" s="4">
        <f t="shared" si="6"/>
        <v>22.57</v>
      </c>
      <c r="H55" s="5">
        <f t="shared" si="17"/>
        <v>244.57142857142858</v>
      </c>
      <c r="I55" s="5">
        <f t="shared" si="18"/>
        <v>1652.5096525096533</v>
      </c>
      <c r="J55" s="6">
        <f t="shared" si="19"/>
        <v>74.0485564304462</v>
      </c>
      <c r="K55" s="5">
        <f t="shared" si="20"/>
        <v>802.3997000374953</v>
      </c>
      <c r="L55" s="5">
        <f t="shared" si="21"/>
        <v>5421.6195948479435</v>
      </c>
      <c r="M55">
        <v>21</v>
      </c>
      <c r="N55" t="s">
        <v>152</v>
      </c>
      <c r="O55">
        <v>16.54</v>
      </c>
      <c r="P55">
        <v>16.38</v>
      </c>
      <c r="Q55">
        <v>5.205</v>
      </c>
      <c r="R55">
        <v>11.68</v>
      </c>
      <c r="S55">
        <v>11.68</v>
      </c>
      <c r="T55">
        <v>4.225</v>
      </c>
      <c r="U55">
        <v>209.205</v>
      </c>
      <c r="V55">
        <v>1020.408</v>
      </c>
      <c r="W55">
        <v>-42</v>
      </c>
    </row>
    <row r="56" spans="1:23" ht="12.75">
      <c r="A56" s="4">
        <v>0</v>
      </c>
      <c r="B56" s="4">
        <f t="shared" si="12"/>
        <v>21.5</v>
      </c>
      <c r="C56" s="4">
        <f t="shared" si="13"/>
        <v>11.68</v>
      </c>
      <c r="D56" s="4">
        <f t="shared" si="14"/>
        <v>4.215</v>
      </c>
      <c r="E56" s="4">
        <f t="shared" si="15"/>
        <v>8.75</v>
      </c>
      <c r="F56" s="4">
        <f t="shared" si="16"/>
        <v>1.2849999999999997</v>
      </c>
      <c r="G56" s="4">
        <f t="shared" si="6"/>
        <v>23.07</v>
      </c>
      <c r="H56" s="5">
        <f t="shared" si="17"/>
        <v>244.57142857142858</v>
      </c>
      <c r="I56" s="5">
        <f t="shared" si="18"/>
        <v>1665.369649805448</v>
      </c>
      <c r="J56" s="6">
        <f t="shared" si="19"/>
        <v>75.68897637795276</v>
      </c>
      <c r="K56" s="5">
        <f t="shared" si="20"/>
        <v>802.3997000374953</v>
      </c>
      <c r="L56" s="5">
        <f t="shared" si="21"/>
        <v>5463.811187025748</v>
      </c>
      <c r="M56">
        <v>21.5</v>
      </c>
      <c r="N56" t="s">
        <v>108</v>
      </c>
      <c r="O56">
        <v>16.28</v>
      </c>
      <c r="P56">
        <v>16.32</v>
      </c>
      <c r="Q56">
        <v>5.015</v>
      </c>
      <c r="R56">
        <v>11.68</v>
      </c>
      <c r="S56">
        <v>11.7</v>
      </c>
      <c r="T56">
        <v>4.215</v>
      </c>
      <c r="U56">
        <v>216.92</v>
      </c>
      <c r="V56">
        <v>1250</v>
      </c>
      <c r="W56">
        <v>-43</v>
      </c>
    </row>
    <row r="57" spans="1:23" ht="12.75">
      <c r="A57" s="4">
        <v>0</v>
      </c>
      <c r="B57" s="4">
        <f t="shared" si="12"/>
        <v>22</v>
      </c>
      <c r="C57" s="4">
        <f t="shared" si="13"/>
        <v>11.68</v>
      </c>
      <c r="D57" s="4">
        <f t="shared" si="14"/>
        <v>4.21</v>
      </c>
      <c r="E57" s="4">
        <f t="shared" si="15"/>
        <v>8.75</v>
      </c>
      <c r="F57" s="4">
        <f t="shared" si="16"/>
        <v>1.2799999999999998</v>
      </c>
      <c r="G57" s="4">
        <f t="shared" si="6"/>
        <v>23.57</v>
      </c>
      <c r="H57" s="5">
        <f t="shared" si="17"/>
        <v>244.57142857142858</v>
      </c>
      <c r="I57" s="5">
        <f t="shared" si="18"/>
        <v>1671.8750000000005</v>
      </c>
      <c r="J57" s="6">
        <f t="shared" si="19"/>
        <v>77.32939632545931</v>
      </c>
      <c r="K57" s="5">
        <f t="shared" si="20"/>
        <v>802.3997000374953</v>
      </c>
      <c r="L57" s="5">
        <f t="shared" si="21"/>
        <v>5485.154199475067</v>
      </c>
      <c r="M57">
        <v>22</v>
      </c>
      <c r="N57" t="s">
        <v>109</v>
      </c>
      <c r="O57">
        <v>16.26</v>
      </c>
      <c r="P57">
        <v>16.24</v>
      </c>
      <c r="Q57">
        <v>5.01</v>
      </c>
      <c r="R57">
        <v>11.68</v>
      </c>
      <c r="S57">
        <v>11.68</v>
      </c>
      <c r="T57">
        <v>4.21</v>
      </c>
      <c r="U57">
        <v>218.818</v>
      </c>
      <c r="V57">
        <v>1250</v>
      </c>
      <c r="W57">
        <v>-44</v>
      </c>
    </row>
    <row r="58" spans="1:23" ht="12.75">
      <c r="A58" s="4">
        <v>0</v>
      </c>
      <c r="B58" s="4">
        <f aca="true" t="shared" si="22" ref="B58:B100">M58</f>
        <v>22.5</v>
      </c>
      <c r="C58" s="4">
        <f aca="true" t="shared" si="23" ref="C58:C100">R58</f>
        <v>11.76</v>
      </c>
      <c r="D58" s="4">
        <f aca="true" t="shared" si="24" ref="D58:D100">T58</f>
        <v>4.205</v>
      </c>
      <c r="E58" s="4">
        <f aca="true" t="shared" si="25" ref="E58:E100">$A58+C58-$C$10</f>
        <v>8.83</v>
      </c>
      <c r="F58" s="4">
        <f aca="true" t="shared" si="26" ref="F58:F100">$A58+D58-$C$10</f>
        <v>1.275</v>
      </c>
      <c r="G58" s="4">
        <f t="shared" si="6"/>
        <v>24.07</v>
      </c>
      <c r="H58" s="5">
        <f aca="true" t="shared" si="27" ref="H58:H100">1000*($C$11/E58)</f>
        <v>242.35560588901473</v>
      </c>
      <c r="I58" s="5">
        <f aca="true" t="shared" si="28" ref="I58:I100">1000*($C$11/F58)</f>
        <v>1678.43137254902</v>
      </c>
      <c r="J58" s="6">
        <f aca="true" t="shared" si="29" ref="J58:J100">G58/0.3048</f>
        <v>78.96981627296587</v>
      </c>
      <c r="K58" s="5">
        <f aca="true" t="shared" si="30" ref="K58:K100">H58/0.3048</f>
        <v>795.129940580757</v>
      </c>
      <c r="L58" s="5">
        <f aca="true" t="shared" si="31" ref="L58:L100">I58/0.3048</f>
        <v>5506.664608100458</v>
      </c>
      <c r="M58">
        <v>22.5</v>
      </c>
      <c r="N58" t="s">
        <v>110</v>
      </c>
      <c r="O58">
        <v>16.44</v>
      </c>
      <c r="P58">
        <v>16.44</v>
      </c>
      <c r="Q58">
        <v>5.025</v>
      </c>
      <c r="R58">
        <v>11.76</v>
      </c>
      <c r="S58">
        <v>11.76</v>
      </c>
      <c r="T58">
        <v>4.205</v>
      </c>
      <c r="U58">
        <v>213.675</v>
      </c>
      <c r="V58">
        <v>1219.512</v>
      </c>
      <c r="W58">
        <v>-45</v>
      </c>
    </row>
    <row r="59" spans="1:23" ht="12.75">
      <c r="A59" s="4">
        <v>0</v>
      </c>
      <c r="B59" s="4">
        <f t="shared" si="22"/>
        <v>23</v>
      </c>
      <c r="C59" s="4">
        <f t="shared" si="23"/>
        <v>11.9</v>
      </c>
      <c r="D59" s="4">
        <f t="shared" si="24"/>
        <v>4.2</v>
      </c>
      <c r="E59" s="4">
        <f t="shared" si="25"/>
        <v>8.97</v>
      </c>
      <c r="F59" s="4">
        <f t="shared" si="26"/>
        <v>1.27</v>
      </c>
      <c r="G59" s="4">
        <f t="shared" si="6"/>
        <v>24.57</v>
      </c>
      <c r="H59" s="5">
        <f t="shared" si="27"/>
        <v>238.57302118171683</v>
      </c>
      <c r="I59" s="5">
        <f t="shared" si="28"/>
        <v>1685.0393700787404</v>
      </c>
      <c r="J59" s="6">
        <f t="shared" si="29"/>
        <v>80.61023622047244</v>
      </c>
      <c r="K59" s="5">
        <f t="shared" si="30"/>
        <v>782.7198857667875</v>
      </c>
      <c r="L59" s="5">
        <f t="shared" si="31"/>
        <v>5528.344390022114</v>
      </c>
      <c r="M59">
        <v>23</v>
      </c>
      <c r="N59" t="s">
        <v>111</v>
      </c>
      <c r="O59">
        <v>16.28</v>
      </c>
      <c r="P59">
        <v>16.36</v>
      </c>
      <c r="Q59">
        <v>5.045</v>
      </c>
      <c r="R59">
        <v>11.9</v>
      </c>
      <c r="S59">
        <v>12</v>
      </c>
      <c r="T59">
        <v>4.2</v>
      </c>
      <c r="U59">
        <v>228.833</v>
      </c>
      <c r="V59">
        <v>1183.432</v>
      </c>
      <c r="W59">
        <v>-46</v>
      </c>
    </row>
    <row r="60" spans="1:23" ht="12.75">
      <c r="A60" s="4">
        <v>0</v>
      </c>
      <c r="B60" s="4">
        <f t="shared" si="22"/>
        <v>23.5</v>
      </c>
      <c r="C60" s="4">
        <f t="shared" si="23"/>
        <v>12.16</v>
      </c>
      <c r="D60" s="4">
        <f t="shared" si="24"/>
        <v>4.22</v>
      </c>
      <c r="E60" s="4">
        <f t="shared" si="25"/>
        <v>9.23</v>
      </c>
      <c r="F60" s="4">
        <f t="shared" si="26"/>
        <v>1.2899999999999996</v>
      </c>
      <c r="G60" s="4">
        <f t="shared" si="6"/>
        <v>25.07</v>
      </c>
      <c r="H60" s="5">
        <f t="shared" si="27"/>
        <v>231.85265438786564</v>
      </c>
      <c r="I60" s="5">
        <f t="shared" si="28"/>
        <v>1658.9147286821712</v>
      </c>
      <c r="J60" s="6">
        <f t="shared" si="29"/>
        <v>82.250656167979</v>
      </c>
      <c r="K60" s="5">
        <f t="shared" si="30"/>
        <v>760.671438280399</v>
      </c>
      <c r="L60" s="5">
        <f t="shared" si="31"/>
        <v>5442.633624285339</v>
      </c>
      <c r="M60">
        <v>23.5</v>
      </c>
      <c r="N60" t="s">
        <v>112</v>
      </c>
      <c r="O60">
        <v>16.76</v>
      </c>
      <c r="P60">
        <v>16.78</v>
      </c>
      <c r="Q60">
        <v>5.02</v>
      </c>
      <c r="R60">
        <v>12.16</v>
      </c>
      <c r="S60">
        <v>12.46</v>
      </c>
      <c r="T60">
        <v>4.22</v>
      </c>
      <c r="U60">
        <v>224.215</v>
      </c>
      <c r="V60">
        <v>1250</v>
      </c>
      <c r="W60">
        <v>-47</v>
      </c>
    </row>
    <row r="61" spans="1:23" ht="12.75">
      <c r="A61" s="4">
        <v>0</v>
      </c>
      <c r="B61" s="4">
        <f t="shared" si="22"/>
        <v>24</v>
      </c>
      <c r="C61" s="4">
        <f t="shared" si="23"/>
        <v>12.62</v>
      </c>
      <c r="D61" s="4">
        <f t="shared" si="24"/>
        <v>4.215</v>
      </c>
      <c r="E61" s="4">
        <f t="shared" si="25"/>
        <v>9.69</v>
      </c>
      <c r="F61" s="4">
        <f t="shared" si="26"/>
        <v>1.2849999999999997</v>
      </c>
      <c r="G61" s="4">
        <f t="shared" si="6"/>
        <v>25.57</v>
      </c>
      <c r="H61" s="5">
        <f t="shared" si="27"/>
        <v>220.8462332301342</v>
      </c>
      <c r="I61" s="5">
        <f t="shared" si="28"/>
        <v>1665.369649805448</v>
      </c>
      <c r="J61" s="6">
        <f t="shared" si="29"/>
        <v>83.89107611548556</v>
      </c>
      <c r="K61" s="5">
        <f t="shared" si="30"/>
        <v>724.5611326447972</v>
      </c>
      <c r="L61" s="5">
        <f t="shared" si="31"/>
        <v>5463.811187025748</v>
      </c>
      <c r="M61">
        <v>24</v>
      </c>
      <c r="N61" t="s">
        <v>113</v>
      </c>
      <c r="O61">
        <v>17.38</v>
      </c>
      <c r="P61">
        <v>17.42</v>
      </c>
      <c r="Q61">
        <v>5.015</v>
      </c>
      <c r="R61">
        <v>12.62</v>
      </c>
      <c r="S61">
        <v>12.86</v>
      </c>
      <c r="T61">
        <v>4.215</v>
      </c>
      <c r="U61">
        <v>214.592</v>
      </c>
      <c r="V61">
        <v>1250</v>
      </c>
      <c r="W61">
        <v>-48</v>
      </c>
    </row>
    <row r="62" spans="1:23" ht="12.75">
      <c r="A62" s="4">
        <v>0</v>
      </c>
      <c r="B62" s="4">
        <f t="shared" si="22"/>
        <v>24.5</v>
      </c>
      <c r="C62" s="4">
        <f t="shared" si="23"/>
        <v>13.21</v>
      </c>
      <c r="D62" s="4">
        <f t="shared" si="24"/>
        <v>4.18</v>
      </c>
      <c r="E62" s="4">
        <f t="shared" si="25"/>
        <v>10.280000000000001</v>
      </c>
      <c r="F62" s="4">
        <f t="shared" si="26"/>
        <v>1.2499999999999996</v>
      </c>
      <c r="G62" s="4">
        <f t="shared" si="6"/>
        <v>26.07</v>
      </c>
      <c r="H62" s="5">
        <f t="shared" si="27"/>
        <v>208.17120622568092</v>
      </c>
      <c r="I62" s="5">
        <f t="shared" si="28"/>
        <v>1712.0000000000007</v>
      </c>
      <c r="J62" s="6">
        <f t="shared" si="29"/>
        <v>85.53149606299212</v>
      </c>
      <c r="K62" s="5">
        <f t="shared" si="30"/>
        <v>682.9763983782182</v>
      </c>
      <c r="L62" s="5">
        <f t="shared" si="31"/>
        <v>5616.797900262469</v>
      </c>
      <c r="M62">
        <v>24.5</v>
      </c>
      <c r="N62" t="s">
        <v>114</v>
      </c>
      <c r="O62">
        <v>18.1</v>
      </c>
      <c r="P62">
        <v>18.2</v>
      </c>
      <c r="Q62">
        <v>5.03</v>
      </c>
      <c r="R62">
        <v>13.21</v>
      </c>
      <c r="S62">
        <v>13.58</v>
      </c>
      <c r="T62">
        <v>4.18</v>
      </c>
      <c r="U62">
        <v>210.305</v>
      </c>
      <c r="V62">
        <v>1176.471</v>
      </c>
      <c r="W62">
        <v>-49</v>
      </c>
    </row>
    <row r="63" spans="1:23" ht="12.75">
      <c r="A63" s="4">
        <v>0</v>
      </c>
      <c r="B63" s="4">
        <f t="shared" si="22"/>
        <v>25</v>
      </c>
      <c r="C63" s="4">
        <f t="shared" si="23"/>
        <v>13.52</v>
      </c>
      <c r="D63" s="4">
        <f t="shared" si="24"/>
        <v>4.255</v>
      </c>
      <c r="E63" s="4">
        <f t="shared" si="25"/>
        <v>10.59</v>
      </c>
      <c r="F63" s="4">
        <f t="shared" si="26"/>
        <v>1.3249999999999997</v>
      </c>
      <c r="G63" s="4">
        <f t="shared" si="6"/>
        <v>26.57</v>
      </c>
      <c r="H63" s="5">
        <f t="shared" si="27"/>
        <v>202.07743153918793</v>
      </c>
      <c r="I63" s="5">
        <f t="shared" si="28"/>
        <v>1615.094339622642</v>
      </c>
      <c r="J63" s="6">
        <f t="shared" si="29"/>
        <v>87.17191601049869</v>
      </c>
      <c r="K63" s="5">
        <f t="shared" si="30"/>
        <v>662.9836992755509</v>
      </c>
      <c r="L63" s="5">
        <f t="shared" si="31"/>
        <v>5298.865943643838</v>
      </c>
      <c r="M63">
        <v>25</v>
      </c>
      <c r="N63" t="s">
        <v>115</v>
      </c>
      <c r="O63">
        <v>18.6</v>
      </c>
      <c r="P63">
        <v>18.64</v>
      </c>
      <c r="Q63">
        <v>5.035</v>
      </c>
      <c r="R63">
        <v>13.52</v>
      </c>
      <c r="S63">
        <v>13.9</v>
      </c>
      <c r="T63">
        <v>4.255</v>
      </c>
      <c r="U63">
        <v>203.666</v>
      </c>
      <c r="V63">
        <v>1282.052</v>
      </c>
      <c r="W63">
        <v>-50</v>
      </c>
    </row>
    <row r="64" spans="1:23" ht="12.75">
      <c r="A64" s="4">
        <v>0</v>
      </c>
      <c r="B64" s="4">
        <f t="shared" si="22"/>
        <v>25.5</v>
      </c>
      <c r="C64" s="4">
        <f t="shared" si="23"/>
        <v>13.52</v>
      </c>
      <c r="D64" s="4">
        <f t="shared" si="24"/>
        <v>4.26</v>
      </c>
      <c r="E64" s="4">
        <f t="shared" si="25"/>
        <v>10.59</v>
      </c>
      <c r="F64" s="4">
        <f t="shared" si="26"/>
        <v>1.3299999999999996</v>
      </c>
      <c r="G64" s="4">
        <f t="shared" si="6"/>
        <v>27.07</v>
      </c>
      <c r="H64" s="5">
        <f t="shared" si="27"/>
        <v>202.07743153918793</v>
      </c>
      <c r="I64" s="5">
        <f t="shared" si="28"/>
        <v>1609.0225563909778</v>
      </c>
      <c r="J64" s="6">
        <f t="shared" si="29"/>
        <v>88.81233595800525</v>
      </c>
      <c r="K64" s="5">
        <f t="shared" si="30"/>
        <v>662.9836992755509</v>
      </c>
      <c r="L64" s="5">
        <f t="shared" si="31"/>
        <v>5278.945394983522</v>
      </c>
      <c r="M64">
        <v>25.5</v>
      </c>
      <c r="N64" t="s">
        <v>116</v>
      </c>
      <c r="O64">
        <v>18.92</v>
      </c>
      <c r="P64">
        <v>18.9</v>
      </c>
      <c r="Q64">
        <v>5.025</v>
      </c>
      <c r="R64">
        <v>13.52</v>
      </c>
      <c r="S64">
        <v>13.56</v>
      </c>
      <c r="T64">
        <v>4.26</v>
      </c>
      <c r="U64">
        <v>186.22</v>
      </c>
      <c r="V64">
        <v>1307.189</v>
      </c>
      <c r="W64">
        <v>-51</v>
      </c>
    </row>
    <row r="65" spans="1:23" ht="12.75">
      <c r="A65" s="4">
        <v>0</v>
      </c>
      <c r="B65" s="4">
        <f t="shared" si="22"/>
        <v>26</v>
      </c>
      <c r="C65" s="4">
        <f t="shared" si="23"/>
        <v>13.045</v>
      </c>
      <c r="D65" s="4">
        <f t="shared" si="24"/>
        <v>4.22</v>
      </c>
      <c r="E65" s="4">
        <f t="shared" si="25"/>
        <v>10.115</v>
      </c>
      <c r="F65" s="4">
        <f t="shared" si="26"/>
        <v>1.2899999999999996</v>
      </c>
      <c r="G65" s="4">
        <f t="shared" si="6"/>
        <v>27.57</v>
      </c>
      <c r="H65" s="5">
        <f t="shared" si="27"/>
        <v>211.5669797330697</v>
      </c>
      <c r="I65" s="5">
        <f t="shared" si="28"/>
        <v>1658.9147286821712</v>
      </c>
      <c r="J65" s="6">
        <f t="shared" si="29"/>
        <v>90.45275590551181</v>
      </c>
      <c r="K65" s="5">
        <f t="shared" si="30"/>
        <v>694.117387575688</v>
      </c>
      <c r="L65" s="5">
        <f t="shared" si="31"/>
        <v>5442.633624285339</v>
      </c>
      <c r="M65">
        <v>26</v>
      </c>
      <c r="N65" t="s">
        <v>117</v>
      </c>
      <c r="O65">
        <v>18.7</v>
      </c>
      <c r="P65">
        <v>18.78</v>
      </c>
      <c r="Q65">
        <v>5.01</v>
      </c>
      <c r="R65">
        <v>13.045</v>
      </c>
      <c r="S65">
        <v>13.28</v>
      </c>
      <c r="T65">
        <v>4.22</v>
      </c>
      <c r="U65">
        <v>179.292</v>
      </c>
      <c r="V65">
        <v>1265.823</v>
      </c>
      <c r="W65">
        <v>-52</v>
      </c>
    </row>
    <row r="66" spans="1:23" ht="12.75">
      <c r="A66" s="4">
        <v>0</v>
      </c>
      <c r="B66" s="4">
        <f t="shared" si="22"/>
        <v>26.5</v>
      </c>
      <c r="C66" s="4">
        <f t="shared" si="23"/>
        <v>11.74</v>
      </c>
      <c r="D66" s="4">
        <f t="shared" si="24"/>
        <v>4.235</v>
      </c>
      <c r="E66" s="4">
        <f t="shared" si="25"/>
        <v>8.81</v>
      </c>
      <c r="F66" s="4">
        <f t="shared" si="26"/>
        <v>1.3050000000000002</v>
      </c>
      <c r="G66" s="4">
        <f t="shared" si="6"/>
        <v>28.07</v>
      </c>
      <c r="H66" s="5">
        <f t="shared" si="27"/>
        <v>242.90578887627694</v>
      </c>
      <c r="I66" s="5">
        <f t="shared" si="28"/>
        <v>1639.846743295019</v>
      </c>
      <c r="J66" s="6">
        <f t="shared" si="29"/>
        <v>92.09317585301837</v>
      </c>
      <c r="K66" s="5">
        <f t="shared" si="30"/>
        <v>796.9350028749243</v>
      </c>
      <c r="L66" s="5">
        <f t="shared" si="31"/>
        <v>5380.0746171096425</v>
      </c>
      <c r="M66">
        <v>26.5</v>
      </c>
      <c r="N66" t="s">
        <v>118</v>
      </c>
      <c r="O66">
        <v>18.04</v>
      </c>
      <c r="P66">
        <v>17.98</v>
      </c>
      <c r="Q66">
        <v>5.005</v>
      </c>
      <c r="R66">
        <v>11.74</v>
      </c>
      <c r="S66">
        <v>11.92</v>
      </c>
      <c r="T66">
        <v>4.235</v>
      </c>
      <c r="U66">
        <v>161.812</v>
      </c>
      <c r="V66">
        <v>1298.701</v>
      </c>
      <c r="W66">
        <v>-53</v>
      </c>
    </row>
    <row r="67" spans="1:23" ht="12.75">
      <c r="A67" s="4">
        <v>0</v>
      </c>
      <c r="B67" s="4">
        <f t="shared" si="22"/>
        <v>27</v>
      </c>
      <c r="C67" s="4">
        <f t="shared" si="23"/>
        <v>11.08</v>
      </c>
      <c r="D67" s="4">
        <f t="shared" si="24"/>
        <v>4.215</v>
      </c>
      <c r="E67" s="4">
        <f t="shared" si="25"/>
        <v>8.15</v>
      </c>
      <c r="F67" s="4">
        <f t="shared" si="26"/>
        <v>1.2849999999999997</v>
      </c>
      <c r="G67" s="4">
        <f t="shared" si="6"/>
        <v>28.57</v>
      </c>
      <c r="H67" s="5">
        <f t="shared" si="27"/>
        <v>262.5766871165644</v>
      </c>
      <c r="I67" s="5">
        <f t="shared" si="28"/>
        <v>1665.369649805448</v>
      </c>
      <c r="J67" s="6">
        <f t="shared" si="29"/>
        <v>93.73359580052492</v>
      </c>
      <c r="K67" s="5">
        <f t="shared" si="30"/>
        <v>861.4720705924029</v>
      </c>
      <c r="L67" s="5">
        <f t="shared" si="31"/>
        <v>5463.811187025748</v>
      </c>
      <c r="M67">
        <v>27</v>
      </c>
      <c r="N67" t="s">
        <v>119</v>
      </c>
      <c r="O67">
        <v>17.22</v>
      </c>
      <c r="P67">
        <v>17.26</v>
      </c>
      <c r="Q67">
        <v>4.98</v>
      </c>
      <c r="R67">
        <v>11.08</v>
      </c>
      <c r="S67">
        <v>11.3</v>
      </c>
      <c r="T67">
        <v>4.215</v>
      </c>
      <c r="U67">
        <v>165.289</v>
      </c>
      <c r="V67">
        <v>1307.19</v>
      </c>
      <c r="W67">
        <v>-54</v>
      </c>
    </row>
    <row r="68" spans="1:23" ht="12.75">
      <c r="A68" s="4">
        <v>0</v>
      </c>
      <c r="B68" s="4">
        <f t="shared" si="22"/>
        <v>27.5</v>
      </c>
      <c r="C68" s="4">
        <f t="shared" si="23"/>
        <v>10.64</v>
      </c>
      <c r="D68" s="4">
        <f t="shared" si="24"/>
        <v>4.2</v>
      </c>
      <c r="E68" s="4">
        <f t="shared" si="25"/>
        <v>7.710000000000001</v>
      </c>
      <c r="F68" s="4">
        <f t="shared" si="26"/>
        <v>1.27</v>
      </c>
      <c r="G68" s="4">
        <f t="shared" si="6"/>
        <v>29.07</v>
      </c>
      <c r="H68" s="5">
        <f t="shared" si="27"/>
        <v>277.56160830090795</v>
      </c>
      <c r="I68" s="5">
        <f t="shared" si="28"/>
        <v>1685.0393700787404</v>
      </c>
      <c r="J68" s="6">
        <f t="shared" si="29"/>
        <v>95.3740157480315</v>
      </c>
      <c r="K68" s="5">
        <f t="shared" si="30"/>
        <v>910.6351978376244</v>
      </c>
      <c r="L68" s="5">
        <f t="shared" si="31"/>
        <v>5528.344390022114</v>
      </c>
      <c r="M68">
        <v>27.5</v>
      </c>
      <c r="N68" t="s">
        <v>120</v>
      </c>
      <c r="O68">
        <v>15.88</v>
      </c>
      <c r="P68">
        <v>15.86</v>
      </c>
      <c r="Q68">
        <v>4.97</v>
      </c>
      <c r="R68">
        <v>10.64</v>
      </c>
      <c r="S68">
        <v>10.74</v>
      </c>
      <c r="T68">
        <v>4.2</v>
      </c>
      <c r="U68">
        <v>193.05</v>
      </c>
      <c r="V68">
        <v>1298.701</v>
      </c>
      <c r="W68">
        <v>-55</v>
      </c>
    </row>
    <row r="69" spans="1:23" ht="12.75">
      <c r="A69" s="4">
        <v>0</v>
      </c>
      <c r="B69" s="4">
        <f t="shared" si="22"/>
        <v>28</v>
      </c>
      <c r="C69" s="4">
        <f t="shared" si="23"/>
        <v>10.72</v>
      </c>
      <c r="D69" s="4">
        <f t="shared" si="24"/>
        <v>4.215</v>
      </c>
      <c r="E69" s="4">
        <f t="shared" si="25"/>
        <v>7.790000000000001</v>
      </c>
      <c r="F69" s="4">
        <f t="shared" si="26"/>
        <v>1.2849999999999997</v>
      </c>
      <c r="G69" s="4">
        <f t="shared" si="6"/>
        <v>29.57</v>
      </c>
      <c r="H69" s="5">
        <f t="shared" si="27"/>
        <v>274.71116816431316</v>
      </c>
      <c r="I69" s="5">
        <f t="shared" si="28"/>
        <v>1665.369649805448</v>
      </c>
      <c r="J69" s="6">
        <f t="shared" si="29"/>
        <v>97.01443569553805</v>
      </c>
      <c r="K69" s="5">
        <f t="shared" si="30"/>
        <v>901.2833601191377</v>
      </c>
      <c r="L69" s="5">
        <f t="shared" si="31"/>
        <v>5463.811187025748</v>
      </c>
      <c r="M69">
        <v>28</v>
      </c>
      <c r="N69" t="s">
        <v>121</v>
      </c>
      <c r="O69">
        <v>15.38</v>
      </c>
      <c r="P69">
        <v>15.48</v>
      </c>
      <c r="Q69">
        <v>4.965</v>
      </c>
      <c r="R69">
        <v>10.72</v>
      </c>
      <c r="S69">
        <v>10.86</v>
      </c>
      <c r="T69">
        <v>4.215</v>
      </c>
      <c r="U69">
        <v>215.517</v>
      </c>
      <c r="V69">
        <v>1333.333</v>
      </c>
      <c r="W69">
        <v>-56</v>
      </c>
    </row>
    <row r="70" spans="1:23" ht="12.75">
      <c r="A70" s="4">
        <v>0</v>
      </c>
      <c r="B70" s="4">
        <f t="shared" si="22"/>
        <v>28.5</v>
      </c>
      <c r="C70" s="4">
        <f t="shared" si="23"/>
        <v>10.84</v>
      </c>
      <c r="D70" s="4">
        <f t="shared" si="24"/>
        <v>4.22</v>
      </c>
      <c r="E70" s="4">
        <f t="shared" si="25"/>
        <v>7.91</v>
      </c>
      <c r="F70" s="4">
        <f t="shared" si="26"/>
        <v>1.2899999999999996</v>
      </c>
      <c r="G70" s="4">
        <f t="shared" si="6"/>
        <v>30.07</v>
      </c>
      <c r="H70" s="5">
        <f t="shared" si="27"/>
        <v>270.543615676359</v>
      </c>
      <c r="I70" s="5">
        <f t="shared" si="28"/>
        <v>1658.9147286821712</v>
      </c>
      <c r="J70" s="6">
        <f t="shared" si="29"/>
        <v>98.65485564304461</v>
      </c>
      <c r="K70" s="5">
        <f t="shared" si="30"/>
        <v>887.6102876520965</v>
      </c>
      <c r="L70" s="5">
        <f t="shared" si="31"/>
        <v>5442.633624285339</v>
      </c>
      <c r="M70">
        <v>28.5</v>
      </c>
      <c r="N70" t="s">
        <v>122</v>
      </c>
      <c r="O70">
        <v>15.04</v>
      </c>
      <c r="P70">
        <v>15.14</v>
      </c>
      <c r="Q70">
        <v>5.09</v>
      </c>
      <c r="R70">
        <v>10.84</v>
      </c>
      <c r="S70">
        <v>11.12</v>
      </c>
      <c r="T70">
        <v>4.22</v>
      </c>
      <c r="U70">
        <v>243.309</v>
      </c>
      <c r="V70">
        <v>1149.425</v>
      </c>
      <c r="W70">
        <v>-57</v>
      </c>
    </row>
    <row r="71" spans="1:23" ht="12.75">
      <c r="A71" s="4">
        <v>0</v>
      </c>
      <c r="B71" s="4">
        <f t="shared" si="22"/>
        <v>29</v>
      </c>
      <c r="C71" s="4">
        <f t="shared" si="23"/>
        <v>11.18</v>
      </c>
      <c r="D71" s="4">
        <f t="shared" si="24"/>
        <v>4.205</v>
      </c>
      <c r="E71" s="4">
        <f t="shared" si="25"/>
        <v>8.25</v>
      </c>
      <c r="F71" s="4">
        <f t="shared" si="26"/>
        <v>1.275</v>
      </c>
      <c r="G71" s="4">
        <f t="shared" si="6"/>
        <v>30.57</v>
      </c>
      <c r="H71" s="5">
        <f t="shared" si="27"/>
        <v>259.3939393939394</v>
      </c>
      <c r="I71" s="5">
        <f t="shared" si="28"/>
        <v>1678.43137254902</v>
      </c>
      <c r="J71" s="6">
        <f t="shared" si="29"/>
        <v>100.29527559055117</v>
      </c>
      <c r="K71" s="5">
        <f t="shared" si="30"/>
        <v>851.0299848882526</v>
      </c>
      <c r="L71" s="5">
        <f t="shared" si="31"/>
        <v>5506.664608100458</v>
      </c>
      <c r="M71">
        <v>29</v>
      </c>
      <c r="N71" t="s">
        <v>123</v>
      </c>
      <c r="O71">
        <v>15.16</v>
      </c>
      <c r="P71">
        <v>15.22</v>
      </c>
      <c r="Q71">
        <v>5.04</v>
      </c>
      <c r="R71">
        <v>11.18</v>
      </c>
      <c r="S71">
        <v>11.52</v>
      </c>
      <c r="T71">
        <v>4.205</v>
      </c>
      <c r="U71">
        <v>260.417</v>
      </c>
      <c r="V71">
        <v>1197.605</v>
      </c>
      <c r="W71">
        <v>-58</v>
      </c>
    </row>
    <row r="72" spans="1:23" ht="12.75">
      <c r="A72" s="4">
        <v>0</v>
      </c>
      <c r="B72" s="4">
        <f t="shared" si="22"/>
        <v>29.5</v>
      </c>
      <c r="C72" s="4">
        <f t="shared" si="23"/>
        <v>11.16</v>
      </c>
      <c r="D72" s="4">
        <f t="shared" si="24"/>
        <v>4.215</v>
      </c>
      <c r="E72" s="4">
        <f t="shared" si="25"/>
        <v>8.23</v>
      </c>
      <c r="F72" s="4">
        <f t="shared" si="26"/>
        <v>1.2849999999999997</v>
      </c>
      <c r="G72" s="4">
        <f t="shared" si="6"/>
        <v>31.07</v>
      </c>
      <c r="H72" s="5">
        <f t="shared" si="27"/>
        <v>260.0243013365735</v>
      </c>
      <c r="I72" s="5">
        <f t="shared" si="28"/>
        <v>1665.369649805448</v>
      </c>
      <c r="J72" s="6">
        <f t="shared" si="29"/>
        <v>101.93569553805774</v>
      </c>
      <c r="K72" s="5">
        <f t="shared" si="30"/>
        <v>853.0981014979445</v>
      </c>
      <c r="L72" s="5">
        <f t="shared" si="31"/>
        <v>5463.811187025748</v>
      </c>
      <c r="M72">
        <v>29.5</v>
      </c>
      <c r="N72" t="s">
        <v>124</v>
      </c>
      <c r="O72">
        <v>15.2</v>
      </c>
      <c r="P72">
        <v>15.18</v>
      </c>
      <c r="Q72">
        <v>4.975</v>
      </c>
      <c r="R72">
        <v>11.16</v>
      </c>
      <c r="S72">
        <v>11.48</v>
      </c>
      <c r="T72">
        <v>4.215</v>
      </c>
      <c r="U72">
        <v>258.398</v>
      </c>
      <c r="V72">
        <v>1315.79</v>
      </c>
      <c r="W72">
        <v>-59</v>
      </c>
    </row>
    <row r="73" spans="1:23" ht="12.75">
      <c r="A73" s="4">
        <v>0</v>
      </c>
      <c r="B73" s="4">
        <f t="shared" si="22"/>
        <v>30</v>
      </c>
      <c r="C73" s="4">
        <f t="shared" si="23"/>
        <v>11.02</v>
      </c>
      <c r="D73" s="4">
        <f t="shared" si="24"/>
        <v>4.19</v>
      </c>
      <c r="E73" s="4">
        <f t="shared" si="25"/>
        <v>8.09</v>
      </c>
      <c r="F73" s="4">
        <f t="shared" si="26"/>
        <v>1.2600000000000002</v>
      </c>
      <c r="G73" s="4">
        <f t="shared" si="6"/>
        <v>31.57</v>
      </c>
      <c r="H73" s="5">
        <f t="shared" si="27"/>
        <v>264.52410383189124</v>
      </c>
      <c r="I73" s="5">
        <f t="shared" si="28"/>
        <v>1698.412698412698</v>
      </c>
      <c r="J73" s="6">
        <f t="shared" si="29"/>
        <v>103.5761154855643</v>
      </c>
      <c r="K73" s="5">
        <f t="shared" si="30"/>
        <v>867.8612330442626</v>
      </c>
      <c r="L73" s="5">
        <f t="shared" si="31"/>
        <v>5572.220139149272</v>
      </c>
      <c r="M73">
        <v>30</v>
      </c>
      <c r="N73" t="s">
        <v>125</v>
      </c>
      <c r="O73">
        <v>15.38</v>
      </c>
      <c r="P73">
        <v>15.42</v>
      </c>
      <c r="Q73">
        <v>5.095</v>
      </c>
      <c r="R73">
        <v>11.02</v>
      </c>
      <c r="S73">
        <v>11.36</v>
      </c>
      <c r="T73">
        <v>4.19</v>
      </c>
      <c r="U73">
        <v>237.53</v>
      </c>
      <c r="V73">
        <v>1104.973</v>
      </c>
      <c r="W73">
        <v>-60</v>
      </c>
    </row>
    <row r="74" spans="1:23" ht="12.75">
      <c r="A74" s="4">
        <v>0</v>
      </c>
      <c r="B74" s="4">
        <f t="shared" si="22"/>
        <v>31</v>
      </c>
      <c r="C74" s="4">
        <f t="shared" si="23"/>
        <v>11.32</v>
      </c>
      <c r="D74" s="4">
        <f t="shared" si="24"/>
        <v>4.225</v>
      </c>
      <c r="E74" s="4">
        <f t="shared" si="25"/>
        <v>8.39</v>
      </c>
      <c r="F74" s="4">
        <f t="shared" si="26"/>
        <v>1.2949999999999995</v>
      </c>
      <c r="G74" s="4">
        <f t="shared" si="6"/>
        <v>32.57</v>
      </c>
      <c r="H74" s="5">
        <f t="shared" si="27"/>
        <v>255.06555423122768</v>
      </c>
      <c r="I74" s="5">
        <f t="shared" si="28"/>
        <v>1652.5096525096533</v>
      </c>
      <c r="J74" s="6">
        <f t="shared" si="29"/>
        <v>106.85695538057742</v>
      </c>
      <c r="K74" s="5">
        <f t="shared" si="30"/>
        <v>836.829246165445</v>
      </c>
      <c r="L74" s="5">
        <f t="shared" si="31"/>
        <v>5421.6195948479435</v>
      </c>
      <c r="M74">
        <v>31</v>
      </c>
      <c r="N74" t="s">
        <v>126</v>
      </c>
      <c r="O74">
        <v>15.8</v>
      </c>
      <c r="P74">
        <v>15.76</v>
      </c>
      <c r="Q74">
        <v>4.99</v>
      </c>
      <c r="R74">
        <v>11.32</v>
      </c>
      <c r="S74">
        <v>11.48</v>
      </c>
      <c r="T74">
        <v>4.225</v>
      </c>
      <c r="U74">
        <v>228.311</v>
      </c>
      <c r="V74">
        <v>1307.19</v>
      </c>
      <c r="W74">
        <v>-61</v>
      </c>
    </row>
    <row r="75" spans="1:23" ht="12.75">
      <c r="A75" s="4">
        <v>0</v>
      </c>
      <c r="B75" s="4">
        <f t="shared" si="22"/>
        <v>32</v>
      </c>
      <c r="C75" s="4">
        <f t="shared" si="23"/>
        <v>11.94</v>
      </c>
      <c r="D75" s="4">
        <f t="shared" si="24"/>
        <v>4.245</v>
      </c>
      <c r="E75" s="4">
        <f t="shared" si="25"/>
        <v>9.01</v>
      </c>
      <c r="F75" s="4">
        <f t="shared" si="26"/>
        <v>1.315</v>
      </c>
      <c r="G75" s="4">
        <f t="shared" si="6"/>
        <v>33.57</v>
      </c>
      <c r="H75" s="5">
        <f t="shared" si="27"/>
        <v>237.5138734739179</v>
      </c>
      <c r="I75" s="5">
        <f t="shared" si="28"/>
        <v>1627.3764258555134</v>
      </c>
      <c r="J75" s="6">
        <f t="shared" si="29"/>
        <v>110.13779527559055</v>
      </c>
      <c r="K75" s="5">
        <f t="shared" si="30"/>
        <v>779.244991712329</v>
      </c>
      <c r="L75" s="5">
        <f t="shared" si="31"/>
        <v>5339.161502150634</v>
      </c>
      <c r="M75">
        <v>32</v>
      </c>
      <c r="N75" t="s">
        <v>127</v>
      </c>
      <c r="O75">
        <v>16.7</v>
      </c>
      <c r="P75">
        <v>16.7</v>
      </c>
      <c r="Q75">
        <v>5.02</v>
      </c>
      <c r="R75">
        <v>11.94</v>
      </c>
      <c r="S75">
        <v>12.38</v>
      </c>
      <c r="T75">
        <v>4.245</v>
      </c>
      <c r="U75">
        <v>220.264</v>
      </c>
      <c r="V75">
        <v>1290.322</v>
      </c>
      <c r="W75">
        <v>-62</v>
      </c>
    </row>
    <row r="76" spans="1:23" ht="12.75">
      <c r="A76" s="4">
        <v>0</v>
      </c>
      <c r="B76" s="4">
        <f t="shared" si="22"/>
        <v>33</v>
      </c>
      <c r="C76" s="4">
        <f t="shared" si="23"/>
        <v>12.72</v>
      </c>
      <c r="D76" s="4">
        <f t="shared" si="24"/>
        <v>4.255</v>
      </c>
      <c r="E76" s="4">
        <f t="shared" si="25"/>
        <v>9.790000000000001</v>
      </c>
      <c r="F76" s="4">
        <f t="shared" si="26"/>
        <v>1.3249999999999997</v>
      </c>
      <c r="G76" s="4">
        <f t="shared" si="6"/>
        <v>34.57</v>
      </c>
      <c r="H76" s="5">
        <f t="shared" si="27"/>
        <v>218.59039836567925</v>
      </c>
      <c r="I76" s="5">
        <f t="shared" si="28"/>
        <v>1615.094339622642</v>
      </c>
      <c r="J76" s="6">
        <f t="shared" si="29"/>
        <v>113.41863517060366</v>
      </c>
      <c r="K76" s="5">
        <f t="shared" si="30"/>
        <v>717.1600996249318</v>
      </c>
      <c r="L76" s="5">
        <f t="shared" si="31"/>
        <v>5298.865943643838</v>
      </c>
      <c r="M76">
        <v>33</v>
      </c>
      <c r="N76" t="s">
        <v>128</v>
      </c>
      <c r="O76">
        <v>17.76</v>
      </c>
      <c r="P76">
        <v>17.74</v>
      </c>
      <c r="Q76">
        <v>5.045</v>
      </c>
      <c r="R76">
        <v>12.72</v>
      </c>
      <c r="S76">
        <v>13.24</v>
      </c>
      <c r="T76">
        <v>4.255</v>
      </c>
      <c r="U76">
        <v>209.644</v>
      </c>
      <c r="V76">
        <v>1265.823</v>
      </c>
      <c r="W76">
        <v>-63</v>
      </c>
    </row>
    <row r="77" spans="1:23" ht="12.75">
      <c r="A77" s="4">
        <v>0</v>
      </c>
      <c r="B77" s="4">
        <f t="shared" si="22"/>
        <v>34</v>
      </c>
      <c r="C77" s="4">
        <f t="shared" si="23"/>
        <v>11.78</v>
      </c>
      <c r="D77" s="4">
        <f t="shared" si="24"/>
        <v>4.235</v>
      </c>
      <c r="E77" s="4">
        <f t="shared" si="25"/>
        <v>8.85</v>
      </c>
      <c r="F77" s="4">
        <f t="shared" si="26"/>
        <v>1.3050000000000002</v>
      </c>
      <c r="G77" s="4">
        <f t="shared" si="6"/>
        <v>35.57</v>
      </c>
      <c r="H77" s="5">
        <f t="shared" si="27"/>
        <v>241.8079096045198</v>
      </c>
      <c r="I77" s="5">
        <f t="shared" si="28"/>
        <v>1639.846743295019</v>
      </c>
      <c r="J77" s="6">
        <f t="shared" si="29"/>
        <v>116.6994750656168</v>
      </c>
      <c r="K77" s="5">
        <f t="shared" si="30"/>
        <v>793.3330367602356</v>
      </c>
      <c r="L77" s="5">
        <f t="shared" si="31"/>
        <v>5380.0746171096425</v>
      </c>
      <c r="M77">
        <v>34</v>
      </c>
      <c r="N77" t="s">
        <v>129</v>
      </c>
      <c r="O77">
        <v>17.2</v>
      </c>
      <c r="P77">
        <v>17.14</v>
      </c>
      <c r="Q77">
        <v>5.03</v>
      </c>
      <c r="R77">
        <v>11.78</v>
      </c>
      <c r="S77">
        <v>12.08</v>
      </c>
      <c r="T77">
        <v>4.235</v>
      </c>
      <c r="U77">
        <v>190.84</v>
      </c>
      <c r="V77">
        <v>1257.862</v>
      </c>
      <c r="W77">
        <v>-64</v>
      </c>
    </row>
    <row r="78" spans="1:23" ht="12.75">
      <c r="A78" s="4">
        <v>0</v>
      </c>
      <c r="B78" s="4">
        <f t="shared" si="22"/>
        <v>35</v>
      </c>
      <c r="C78" s="4">
        <f t="shared" si="23"/>
        <v>10.58</v>
      </c>
      <c r="D78" s="4">
        <f t="shared" si="24"/>
        <v>4.19</v>
      </c>
      <c r="E78" s="4">
        <f t="shared" si="25"/>
        <v>7.65</v>
      </c>
      <c r="F78" s="4">
        <f t="shared" si="26"/>
        <v>1.2600000000000002</v>
      </c>
      <c r="G78" s="4">
        <f t="shared" si="6"/>
        <v>36.57</v>
      </c>
      <c r="H78" s="5">
        <f t="shared" si="27"/>
        <v>279.7385620915033</v>
      </c>
      <c r="I78" s="5">
        <f t="shared" si="28"/>
        <v>1698.412698412698</v>
      </c>
      <c r="J78" s="6">
        <f t="shared" si="29"/>
        <v>119.98031496062991</v>
      </c>
      <c r="K78" s="5">
        <f t="shared" si="30"/>
        <v>917.7774346834098</v>
      </c>
      <c r="L78" s="5">
        <f t="shared" si="31"/>
        <v>5572.220139149272</v>
      </c>
      <c r="M78">
        <v>35</v>
      </c>
      <c r="N78" t="s">
        <v>130</v>
      </c>
      <c r="O78">
        <v>15.92</v>
      </c>
      <c r="P78">
        <v>15.9</v>
      </c>
      <c r="Q78">
        <v>4.99</v>
      </c>
      <c r="R78">
        <v>10.58</v>
      </c>
      <c r="S78">
        <v>10.8</v>
      </c>
      <c r="T78">
        <v>4.19</v>
      </c>
      <c r="U78">
        <v>191.571</v>
      </c>
      <c r="V78">
        <v>1250</v>
      </c>
      <c r="W78">
        <v>-65</v>
      </c>
    </row>
    <row r="79" spans="1:23" ht="12.75">
      <c r="A79" s="4">
        <v>0</v>
      </c>
      <c r="B79" s="4">
        <f t="shared" si="22"/>
        <v>37</v>
      </c>
      <c r="C79" s="4">
        <f t="shared" si="23"/>
        <v>10.28</v>
      </c>
      <c r="D79" s="4">
        <f t="shared" si="24"/>
        <v>4.185</v>
      </c>
      <c r="E79" s="4">
        <f t="shared" si="25"/>
        <v>7.35</v>
      </c>
      <c r="F79" s="4">
        <f t="shared" si="26"/>
        <v>1.2549999999999994</v>
      </c>
      <c r="G79" s="4">
        <f aca="true" t="shared" si="32" ref="G79:G140">$B79+0.5+($C$11/2)</f>
        <v>38.57</v>
      </c>
      <c r="H79" s="5">
        <f t="shared" si="27"/>
        <v>291.15646258503403</v>
      </c>
      <c r="I79" s="5">
        <f t="shared" si="28"/>
        <v>1705.1792828685268</v>
      </c>
      <c r="J79" s="6">
        <f t="shared" si="29"/>
        <v>126.54199475065616</v>
      </c>
      <c r="K79" s="5">
        <f t="shared" si="30"/>
        <v>955.2377381398754</v>
      </c>
      <c r="L79" s="5">
        <f t="shared" si="31"/>
        <v>5594.4202193849305</v>
      </c>
      <c r="M79">
        <v>37</v>
      </c>
      <c r="N79" t="s">
        <v>131</v>
      </c>
      <c r="O79">
        <v>14.32</v>
      </c>
      <c r="P79">
        <v>14.34</v>
      </c>
      <c r="Q79">
        <v>4.945</v>
      </c>
      <c r="R79">
        <v>10.28</v>
      </c>
      <c r="S79">
        <v>10.62</v>
      </c>
      <c r="T79">
        <v>4.185</v>
      </c>
      <c r="U79">
        <v>257.732</v>
      </c>
      <c r="V79">
        <v>1315.789</v>
      </c>
      <c r="W79">
        <v>-66</v>
      </c>
    </row>
    <row r="80" spans="1:23" ht="12.75">
      <c r="A80" s="4">
        <v>0</v>
      </c>
      <c r="B80" s="4">
        <f t="shared" si="22"/>
        <v>38</v>
      </c>
      <c r="C80" s="4">
        <f t="shared" si="23"/>
        <v>10.92</v>
      </c>
      <c r="D80" s="4">
        <f t="shared" si="24"/>
        <v>4.185</v>
      </c>
      <c r="E80" s="4">
        <f t="shared" si="25"/>
        <v>7.99</v>
      </c>
      <c r="F80" s="4">
        <f t="shared" si="26"/>
        <v>1.2549999999999994</v>
      </c>
      <c r="G80" s="4">
        <f t="shared" si="32"/>
        <v>39.57</v>
      </c>
      <c r="H80" s="5">
        <f t="shared" si="27"/>
        <v>267.83479349186484</v>
      </c>
      <c r="I80" s="5">
        <f t="shared" si="28"/>
        <v>1705.1792828685268</v>
      </c>
      <c r="J80" s="6">
        <f t="shared" si="29"/>
        <v>129.82283464566927</v>
      </c>
      <c r="K80" s="5">
        <f t="shared" si="30"/>
        <v>878.7230757607114</v>
      </c>
      <c r="L80" s="5">
        <f t="shared" si="31"/>
        <v>5594.4202193849305</v>
      </c>
      <c r="M80">
        <v>38</v>
      </c>
      <c r="N80" t="s">
        <v>132</v>
      </c>
      <c r="O80">
        <v>14.88</v>
      </c>
      <c r="P80">
        <v>14.92</v>
      </c>
      <c r="Q80">
        <v>4.97</v>
      </c>
      <c r="R80">
        <v>10.92</v>
      </c>
      <c r="S80">
        <v>11.18</v>
      </c>
      <c r="T80">
        <v>4.185</v>
      </c>
      <c r="U80">
        <v>259.74</v>
      </c>
      <c r="V80">
        <v>1273.886</v>
      </c>
      <c r="W80">
        <v>-67</v>
      </c>
    </row>
    <row r="81" spans="1:23" ht="12.75">
      <c r="A81" s="4">
        <v>0</v>
      </c>
      <c r="B81" s="4">
        <f t="shared" si="22"/>
        <v>39</v>
      </c>
      <c r="C81" s="4">
        <f t="shared" si="23"/>
        <v>12.54</v>
      </c>
      <c r="D81" s="4">
        <f t="shared" si="24"/>
        <v>4.235</v>
      </c>
      <c r="E81" s="4">
        <f t="shared" si="25"/>
        <v>9.61</v>
      </c>
      <c r="F81" s="4">
        <f t="shared" si="26"/>
        <v>1.3050000000000002</v>
      </c>
      <c r="G81" s="4">
        <f t="shared" si="32"/>
        <v>40.57</v>
      </c>
      <c r="H81" s="5">
        <f t="shared" si="27"/>
        <v>222.68470343392303</v>
      </c>
      <c r="I81" s="5">
        <f t="shared" si="28"/>
        <v>1639.846743295019</v>
      </c>
      <c r="J81" s="6">
        <f t="shared" si="29"/>
        <v>133.10367454068242</v>
      </c>
      <c r="K81" s="5">
        <f t="shared" si="30"/>
        <v>730.5928590351805</v>
      </c>
      <c r="L81" s="5">
        <f t="shared" si="31"/>
        <v>5380.0746171096425</v>
      </c>
      <c r="M81">
        <v>39</v>
      </c>
      <c r="N81" t="s">
        <v>133</v>
      </c>
      <c r="O81">
        <v>16.86</v>
      </c>
      <c r="P81">
        <v>16.9</v>
      </c>
      <c r="Q81">
        <v>4.975</v>
      </c>
      <c r="R81">
        <v>12.54</v>
      </c>
      <c r="S81">
        <v>13.16</v>
      </c>
      <c r="T81">
        <v>4.235</v>
      </c>
      <c r="U81">
        <v>248.139</v>
      </c>
      <c r="V81">
        <v>1351.352</v>
      </c>
      <c r="W81">
        <v>-68</v>
      </c>
    </row>
    <row r="82" spans="1:23" ht="12.75">
      <c r="A82" s="4">
        <v>0</v>
      </c>
      <c r="B82" s="4">
        <f t="shared" si="22"/>
        <v>40</v>
      </c>
      <c r="C82" s="4">
        <f t="shared" si="23"/>
        <v>12.84</v>
      </c>
      <c r="D82" s="4">
        <f t="shared" si="24"/>
        <v>4.23</v>
      </c>
      <c r="E82" s="4">
        <f t="shared" si="25"/>
        <v>9.91</v>
      </c>
      <c r="F82" s="4">
        <f t="shared" si="26"/>
        <v>1.3000000000000003</v>
      </c>
      <c r="G82" s="4">
        <f t="shared" si="32"/>
        <v>41.57</v>
      </c>
      <c r="H82" s="5">
        <f t="shared" si="27"/>
        <v>215.94349142280524</v>
      </c>
      <c r="I82" s="5">
        <f t="shared" si="28"/>
        <v>1646.153846153846</v>
      </c>
      <c r="J82" s="6">
        <f t="shared" si="29"/>
        <v>136.38451443569554</v>
      </c>
      <c r="K82" s="5">
        <f t="shared" si="30"/>
        <v>708.4760217283637</v>
      </c>
      <c r="L82" s="5">
        <f t="shared" si="31"/>
        <v>5400.767211790833</v>
      </c>
      <c r="M82">
        <v>40</v>
      </c>
      <c r="N82" t="s">
        <v>134</v>
      </c>
      <c r="O82">
        <v>18.06</v>
      </c>
      <c r="P82">
        <v>18.06</v>
      </c>
      <c r="Q82">
        <v>5.01</v>
      </c>
      <c r="R82">
        <v>12.84</v>
      </c>
      <c r="S82">
        <v>13.18</v>
      </c>
      <c r="T82">
        <v>4.23</v>
      </c>
      <c r="U82">
        <v>198.02</v>
      </c>
      <c r="V82">
        <v>1282.052</v>
      </c>
      <c r="W82">
        <v>-69</v>
      </c>
    </row>
    <row r="83" spans="1:23" ht="12.75">
      <c r="A83" s="4">
        <v>0</v>
      </c>
      <c r="B83" s="4">
        <f t="shared" si="22"/>
        <v>41</v>
      </c>
      <c r="C83" s="4">
        <f t="shared" si="23"/>
        <v>12.24</v>
      </c>
      <c r="D83" s="4">
        <f t="shared" si="24"/>
        <v>4.22</v>
      </c>
      <c r="E83" s="4">
        <f t="shared" si="25"/>
        <v>9.31</v>
      </c>
      <c r="F83" s="4">
        <f t="shared" si="26"/>
        <v>1.2899999999999996</v>
      </c>
      <c r="G83" s="4">
        <f t="shared" si="32"/>
        <v>42.57</v>
      </c>
      <c r="H83" s="5">
        <f t="shared" si="27"/>
        <v>229.86036519871107</v>
      </c>
      <c r="I83" s="5">
        <f t="shared" si="28"/>
        <v>1658.9147286821712</v>
      </c>
      <c r="J83" s="6">
        <f t="shared" si="29"/>
        <v>139.66535433070865</v>
      </c>
      <c r="K83" s="5">
        <f t="shared" si="30"/>
        <v>754.1350564262174</v>
      </c>
      <c r="L83" s="5">
        <f t="shared" si="31"/>
        <v>5442.633624285339</v>
      </c>
      <c r="M83">
        <v>41</v>
      </c>
      <c r="N83" t="s">
        <v>135</v>
      </c>
      <c r="O83">
        <v>17.82</v>
      </c>
      <c r="P83">
        <v>17.56</v>
      </c>
      <c r="Q83">
        <v>4.975</v>
      </c>
      <c r="R83">
        <v>12.24</v>
      </c>
      <c r="S83">
        <v>12.02</v>
      </c>
      <c r="T83">
        <v>4.22</v>
      </c>
      <c r="U83">
        <v>179.856</v>
      </c>
      <c r="V83">
        <v>1324.503</v>
      </c>
      <c r="W83">
        <v>-70</v>
      </c>
    </row>
    <row r="84" spans="1:23" ht="12.75">
      <c r="A84" s="4">
        <v>0</v>
      </c>
      <c r="B84" s="4">
        <f t="shared" si="22"/>
        <v>42</v>
      </c>
      <c r="C84" s="4">
        <f t="shared" si="23"/>
        <v>12.34</v>
      </c>
      <c r="D84" s="4">
        <f t="shared" si="24"/>
        <v>4.205</v>
      </c>
      <c r="E84" s="4">
        <f t="shared" si="25"/>
        <v>9.41</v>
      </c>
      <c r="F84" s="4">
        <f t="shared" si="26"/>
        <v>1.275</v>
      </c>
      <c r="G84" s="4">
        <f t="shared" si="32"/>
        <v>43.57</v>
      </c>
      <c r="H84" s="5">
        <f t="shared" si="27"/>
        <v>227.41764080765145</v>
      </c>
      <c r="I84" s="5">
        <f t="shared" si="28"/>
        <v>1678.43137254902</v>
      </c>
      <c r="J84" s="6">
        <f t="shared" si="29"/>
        <v>142.94619422572177</v>
      </c>
      <c r="K84" s="5">
        <f t="shared" si="30"/>
        <v>746.1208687915074</v>
      </c>
      <c r="L84" s="5">
        <f t="shared" si="31"/>
        <v>5506.664608100458</v>
      </c>
      <c r="M84">
        <v>42</v>
      </c>
      <c r="N84" t="s">
        <v>136</v>
      </c>
      <c r="O84">
        <v>17.18</v>
      </c>
      <c r="P84">
        <v>17.18</v>
      </c>
      <c r="Q84">
        <v>4.94</v>
      </c>
      <c r="R84">
        <v>12.34</v>
      </c>
      <c r="S84">
        <v>12.3</v>
      </c>
      <c r="T84">
        <v>4.205</v>
      </c>
      <c r="U84">
        <v>205.761</v>
      </c>
      <c r="V84">
        <v>1360.544</v>
      </c>
      <c r="W84">
        <v>-71</v>
      </c>
    </row>
    <row r="85" spans="1:23" ht="12.75">
      <c r="A85" s="4">
        <v>0</v>
      </c>
      <c r="B85" s="4">
        <f t="shared" si="22"/>
        <v>43</v>
      </c>
      <c r="C85" s="4">
        <f t="shared" si="23"/>
        <v>14.715</v>
      </c>
      <c r="D85" s="4">
        <f t="shared" si="24"/>
        <v>4.19</v>
      </c>
      <c r="E85" s="4">
        <f t="shared" si="25"/>
        <v>11.785</v>
      </c>
      <c r="F85" s="4">
        <f t="shared" si="26"/>
        <v>1.2600000000000002</v>
      </c>
      <c r="G85" s="4">
        <f t="shared" si="32"/>
        <v>44.57</v>
      </c>
      <c r="H85" s="5">
        <f t="shared" si="27"/>
        <v>181.58676283411114</v>
      </c>
      <c r="I85" s="5">
        <f t="shared" si="28"/>
        <v>1698.412698412698</v>
      </c>
      <c r="J85" s="6">
        <f t="shared" si="29"/>
        <v>146.2270341207349</v>
      </c>
      <c r="K85" s="5">
        <f t="shared" si="30"/>
        <v>595.7570959124381</v>
      </c>
      <c r="L85" s="5">
        <f t="shared" si="31"/>
        <v>5572.220139149272</v>
      </c>
      <c r="M85">
        <v>43</v>
      </c>
      <c r="N85" t="s">
        <v>137</v>
      </c>
      <c r="O85">
        <v>19.5</v>
      </c>
      <c r="P85">
        <v>19.5</v>
      </c>
      <c r="Q85">
        <v>5.105</v>
      </c>
      <c r="R85">
        <v>14.715</v>
      </c>
      <c r="S85">
        <v>15.05</v>
      </c>
      <c r="T85">
        <v>4.19</v>
      </c>
      <c r="U85">
        <v>216.567</v>
      </c>
      <c r="V85">
        <v>1092.896</v>
      </c>
      <c r="W85">
        <v>-72</v>
      </c>
    </row>
    <row r="86" spans="1:23" ht="12.75">
      <c r="A86" s="4">
        <v>0</v>
      </c>
      <c r="B86" s="4">
        <f t="shared" si="22"/>
        <v>44</v>
      </c>
      <c r="C86" s="4">
        <f t="shared" si="23"/>
        <v>17.6</v>
      </c>
      <c r="D86" s="4">
        <f t="shared" si="24"/>
        <v>4.225</v>
      </c>
      <c r="E86" s="4">
        <f t="shared" si="25"/>
        <v>14.670000000000002</v>
      </c>
      <c r="F86" s="4">
        <f t="shared" si="26"/>
        <v>1.2949999999999995</v>
      </c>
      <c r="G86" s="4">
        <f t="shared" si="32"/>
        <v>45.57</v>
      </c>
      <c r="H86" s="5">
        <f t="shared" si="27"/>
        <v>145.87593728698022</v>
      </c>
      <c r="I86" s="5">
        <f t="shared" si="28"/>
        <v>1652.5096525096533</v>
      </c>
      <c r="J86" s="6">
        <f t="shared" si="29"/>
        <v>149.50787401574803</v>
      </c>
      <c r="K86" s="5">
        <f t="shared" si="30"/>
        <v>478.59559477355714</v>
      </c>
      <c r="L86" s="5">
        <f t="shared" si="31"/>
        <v>5421.6195948479435</v>
      </c>
      <c r="M86">
        <v>44</v>
      </c>
      <c r="N86" t="s">
        <v>138</v>
      </c>
      <c r="O86">
        <v>19.05</v>
      </c>
      <c r="P86">
        <v>19.1</v>
      </c>
      <c r="Q86">
        <v>5.08</v>
      </c>
      <c r="R86">
        <v>17.6</v>
      </c>
      <c r="S86">
        <v>17.75</v>
      </c>
      <c r="T86">
        <v>4.225</v>
      </c>
      <c r="U86">
        <v>714.285</v>
      </c>
      <c r="V86">
        <v>1169.591</v>
      </c>
      <c r="W86">
        <v>-73</v>
      </c>
    </row>
    <row r="87" spans="1:23" ht="12.75">
      <c r="A87" s="4">
        <v>0</v>
      </c>
      <c r="B87" s="4">
        <f t="shared" si="22"/>
        <v>45</v>
      </c>
      <c r="C87" s="4">
        <f t="shared" si="23"/>
        <v>18.05</v>
      </c>
      <c r="D87" s="4">
        <f t="shared" si="24"/>
        <v>4.24</v>
      </c>
      <c r="E87" s="4">
        <f t="shared" si="25"/>
        <v>15.120000000000001</v>
      </c>
      <c r="F87" s="4">
        <f t="shared" si="26"/>
        <v>1.31</v>
      </c>
      <c r="G87" s="4">
        <f t="shared" si="32"/>
        <v>46.57</v>
      </c>
      <c r="H87" s="5">
        <f t="shared" si="27"/>
        <v>141.53439153439155</v>
      </c>
      <c r="I87" s="5">
        <f t="shared" si="28"/>
        <v>1633.587786259542</v>
      </c>
      <c r="J87" s="6">
        <f t="shared" si="29"/>
        <v>152.78871391076115</v>
      </c>
      <c r="K87" s="5">
        <f t="shared" si="30"/>
        <v>464.3516782624394</v>
      </c>
      <c r="L87" s="5">
        <f t="shared" si="31"/>
        <v>5359.5399811664765</v>
      </c>
      <c r="M87">
        <v>45</v>
      </c>
      <c r="N87" t="s">
        <v>85</v>
      </c>
      <c r="O87">
        <v>21.5</v>
      </c>
      <c r="P87">
        <v>25.85</v>
      </c>
      <c r="Q87">
        <v>5.205</v>
      </c>
      <c r="R87">
        <v>18.05</v>
      </c>
      <c r="S87">
        <v>22.75</v>
      </c>
      <c r="T87">
        <v>4.24</v>
      </c>
      <c r="U87">
        <v>305.344</v>
      </c>
      <c r="V87">
        <v>1036.269</v>
      </c>
      <c r="W87">
        <v>-74</v>
      </c>
    </row>
    <row r="88" spans="1:23" ht="12.75">
      <c r="A88" s="4">
        <v>0</v>
      </c>
      <c r="B88" s="4">
        <f t="shared" si="22"/>
        <v>46</v>
      </c>
      <c r="C88" s="4">
        <f t="shared" si="23"/>
        <v>17.12</v>
      </c>
      <c r="D88" s="4">
        <f t="shared" si="24"/>
        <v>4.245</v>
      </c>
      <c r="E88" s="4">
        <f t="shared" si="25"/>
        <v>14.190000000000001</v>
      </c>
      <c r="F88" s="4">
        <f t="shared" si="26"/>
        <v>1.315</v>
      </c>
      <c r="G88" s="4">
        <f t="shared" si="32"/>
        <v>47.57</v>
      </c>
      <c r="H88" s="5">
        <f t="shared" si="27"/>
        <v>150.81042988019732</v>
      </c>
      <c r="I88" s="5">
        <f t="shared" si="28"/>
        <v>1627.3764258555134</v>
      </c>
      <c r="J88" s="6">
        <f t="shared" si="29"/>
        <v>156.06955380577426</v>
      </c>
      <c r="K88" s="5">
        <f t="shared" si="30"/>
        <v>494.78487493503053</v>
      </c>
      <c r="L88" s="5">
        <f t="shared" si="31"/>
        <v>5339.161502150634</v>
      </c>
      <c r="M88">
        <v>46</v>
      </c>
      <c r="N88" t="s">
        <v>86</v>
      </c>
      <c r="O88">
        <v>21.2</v>
      </c>
      <c r="P88">
        <v>21</v>
      </c>
      <c r="Q88">
        <v>5.085</v>
      </c>
      <c r="R88">
        <v>17.12</v>
      </c>
      <c r="S88">
        <v>17.6</v>
      </c>
      <c r="T88">
        <v>4.245</v>
      </c>
      <c r="U88">
        <v>267.38</v>
      </c>
      <c r="V88">
        <v>1190.476</v>
      </c>
      <c r="W88">
        <v>-75</v>
      </c>
    </row>
    <row r="89" spans="1:23" ht="12.75">
      <c r="A89" s="4">
        <v>0</v>
      </c>
      <c r="B89" s="4">
        <f t="shared" si="22"/>
        <v>47</v>
      </c>
      <c r="C89" s="4">
        <f t="shared" si="23"/>
        <v>13.26</v>
      </c>
      <c r="D89" s="4">
        <f t="shared" si="24"/>
        <v>4.23</v>
      </c>
      <c r="E89" s="4">
        <f t="shared" si="25"/>
        <v>10.33</v>
      </c>
      <c r="F89" s="4">
        <f t="shared" si="26"/>
        <v>1.3000000000000003</v>
      </c>
      <c r="G89" s="4">
        <f t="shared" si="32"/>
        <v>48.57</v>
      </c>
      <c r="H89" s="5">
        <f t="shared" si="27"/>
        <v>207.16360116166507</v>
      </c>
      <c r="I89" s="5">
        <f t="shared" si="28"/>
        <v>1646.153846153846</v>
      </c>
      <c r="J89" s="6">
        <f t="shared" si="29"/>
        <v>159.3503937007874</v>
      </c>
      <c r="K89" s="5">
        <f t="shared" si="30"/>
        <v>679.6706074857777</v>
      </c>
      <c r="L89" s="5">
        <f t="shared" si="31"/>
        <v>5400.767211790833</v>
      </c>
      <c r="M89">
        <v>47</v>
      </c>
      <c r="N89" t="s">
        <v>87</v>
      </c>
      <c r="O89">
        <v>19.5</v>
      </c>
      <c r="P89">
        <v>19.5</v>
      </c>
      <c r="Q89">
        <v>5.05</v>
      </c>
      <c r="R89">
        <v>13.26</v>
      </c>
      <c r="S89">
        <v>13.66</v>
      </c>
      <c r="T89">
        <v>4.23</v>
      </c>
      <c r="U89">
        <v>165.563</v>
      </c>
      <c r="V89">
        <v>1219.512</v>
      </c>
      <c r="W89">
        <v>-76</v>
      </c>
    </row>
    <row r="90" spans="1:23" ht="12.75">
      <c r="A90" s="4">
        <v>0</v>
      </c>
      <c r="B90" s="4">
        <f t="shared" si="22"/>
        <v>48</v>
      </c>
      <c r="C90" s="4">
        <f t="shared" si="23"/>
        <v>11.78</v>
      </c>
      <c r="D90" s="4">
        <f t="shared" si="24"/>
        <v>4.215</v>
      </c>
      <c r="E90" s="4">
        <f t="shared" si="25"/>
        <v>8.85</v>
      </c>
      <c r="F90" s="4">
        <f t="shared" si="26"/>
        <v>1.2849999999999997</v>
      </c>
      <c r="G90" s="4">
        <f t="shared" si="32"/>
        <v>49.57</v>
      </c>
      <c r="H90" s="5">
        <f t="shared" si="27"/>
        <v>241.8079096045198</v>
      </c>
      <c r="I90" s="5">
        <f t="shared" si="28"/>
        <v>1665.369649805448</v>
      </c>
      <c r="J90" s="6">
        <f t="shared" si="29"/>
        <v>162.63123359580052</v>
      </c>
      <c r="K90" s="5">
        <f t="shared" si="30"/>
        <v>793.3330367602356</v>
      </c>
      <c r="L90" s="5">
        <f t="shared" si="31"/>
        <v>5463.811187025748</v>
      </c>
      <c r="M90">
        <v>48</v>
      </c>
      <c r="N90" t="s">
        <v>88</v>
      </c>
      <c r="O90">
        <v>16.58</v>
      </c>
      <c r="P90">
        <v>16.58</v>
      </c>
      <c r="Q90">
        <v>5</v>
      </c>
      <c r="R90">
        <v>11.78</v>
      </c>
      <c r="S90">
        <v>12.06</v>
      </c>
      <c r="T90">
        <v>4.215</v>
      </c>
      <c r="U90">
        <v>214.592</v>
      </c>
      <c r="V90">
        <v>1273.886</v>
      </c>
      <c r="W90">
        <v>-77</v>
      </c>
    </row>
    <row r="91" spans="1:23" ht="12.75">
      <c r="A91" s="4">
        <v>0</v>
      </c>
      <c r="B91" s="4">
        <f t="shared" si="22"/>
        <v>49</v>
      </c>
      <c r="C91" s="4">
        <f t="shared" si="23"/>
        <v>11.48</v>
      </c>
      <c r="D91" s="4">
        <f t="shared" si="24"/>
        <v>4.215</v>
      </c>
      <c r="E91" s="4">
        <f t="shared" si="25"/>
        <v>8.55</v>
      </c>
      <c r="F91" s="4">
        <f t="shared" si="26"/>
        <v>1.2849999999999997</v>
      </c>
      <c r="G91" s="4">
        <f t="shared" si="32"/>
        <v>50.57</v>
      </c>
      <c r="H91" s="5">
        <f t="shared" si="27"/>
        <v>250.29239766081872</v>
      </c>
      <c r="I91" s="5">
        <f t="shared" si="28"/>
        <v>1665.369649805448</v>
      </c>
      <c r="J91" s="6">
        <f t="shared" si="29"/>
        <v>165.91207349081364</v>
      </c>
      <c r="K91" s="5">
        <f t="shared" si="30"/>
        <v>821.1692836641034</v>
      </c>
      <c r="L91" s="5">
        <f t="shared" si="31"/>
        <v>5463.811187025748</v>
      </c>
      <c r="M91">
        <v>49</v>
      </c>
      <c r="N91" t="s">
        <v>89</v>
      </c>
      <c r="O91">
        <v>16</v>
      </c>
      <c r="P91">
        <v>16.1</v>
      </c>
      <c r="Q91">
        <v>5.01</v>
      </c>
      <c r="R91">
        <v>11.48</v>
      </c>
      <c r="S91">
        <v>11.7</v>
      </c>
      <c r="T91">
        <v>4.215</v>
      </c>
      <c r="U91">
        <v>224.215</v>
      </c>
      <c r="V91">
        <v>1257.862</v>
      </c>
      <c r="W91">
        <v>-78</v>
      </c>
    </row>
    <row r="92" spans="1:23" ht="12.75">
      <c r="A92" s="4">
        <v>0</v>
      </c>
      <c r="B92" s="4">
        <f t="shared" si="22"/>
        <v>50</v>
      </c>
      <c r="C92" s="4">
        <f t="shared" si="23"/>
        <v>11.04</v>
      </c>
      <c r="D92" s="4">
        <f t="shared" si="24"/>
        <v>4.225</v>
      </c>
      <c r="E92" s="4">
        <f t="shared" si="25"/>
        <v>8.11</v>
      </c>
      <c r="F92" s="4">
        <f t="shared" si="26"/>
        <v>1.2949999999999995</v>
      </c>
      <c r="G92" s="4">
        <f t="shared" si="32"/>
        <v>51.57</v>
      </c>
      <c r="H92" s="5">
        <f t="shared" si="27"/>
        <v>263.87176325524047</v>
      </c>
      <c r="I92" s="5">
        <f t="shared" si="28"/>
        <v>1652.5096525096533</v>
      </c>
      <c r="J92" s="6">
        <f t="shared" si="29"/>
        <v>169.19291338582676</v>
      </c>
      <c r="K92" s="5">
        <f t="shared" si="30"/>
        <v>865.7210080552509</v>
      </c>
      <c r="L92" s="5">
        <f t="shared" si="31"/>
        <v>5421.6195948479435</v>
      </c>
      <c r="M92">
        <v>50</v>
      </c>
      <c r="N92" t="s">
        <v>90</v>
      </c>
      <c r="O92">
        <v>15.5</v>
      </c>
      <c r="P92">
        <v>15.52</v>
      </c>
      <c r="Q92">
        <v>5.005</v>
      </c>
      <c r="R92">
        <v>11.04</v>
      </c>
      <c r="S92">
        <v>11.26</v>
      </c>
      <c r="T92">
        <v>4.225</v>
      </c>
      <c r="U92">
        <v>229.358</v>
      </c>
      <c r="V92">
        <v>1282.051</v>
      </c>
      <c r="W92">
        <v>-79</v>
      </c>
    </row>
    <row r="93" spans="1:23" ht="12.75">
      <c r="A93" s="4">
        <v>0</v>
      </c>
      <c r="B93" s="4">
        <f t="shared" si="22"/>
        <v>51</v>
      </c>
      <c r="C93" s="4">
        <f t="shared" si="23"/>
        <v>10.7</v>
      </c>
      <c r="D93" s="4">
        <f t="shared" si="24"/>
        <v>4.2</v>
      </c>
      <c r="E93" s="4">
        <f t="shared" si="25"/>
        <v>7.77</v>
      </c>
      <c r="F93" s="4">
        <f t="shared" si="26"/>
        <v>1.27</v>
      </c>
      <c r="G93" s="4">
        <f t="shared" si="32"/>
        <v>52.57</v>
      </c>
      <c r="H93" s="5">
        <f t="shared" si="27"/>
        <v>275.41827541827547</v>
      </c>
      <c r="I93" s="5">
        <f t="shared" si="28"/>
        <v>1685.0393700787404</v>
      </c>
      <c r="J93" s="6">
        <f t="shared" si="29"/>
        <v>172.4737532808399</v>
      </c>
      <c r="K93" s="5">
        <f t="shared" si="30"/>
        <v>903.6032658079904</v>
      </c>
      <c r="L93" s="5">
        <f t="shared" si="31"/>
        <v>5528.344390022114</v>
      </c>
      <c r="M93">
        <v>51</v>
      </c>
      <c r="N93" t="s">
        <v>91</v>
      </c>
      <c r="O93">
        <v>14.22</v>
      </c>
      <c r="P93">
        <v>14.26</v>
      </c>
      <c r="Q93">
        <v>5</v>
      </c>
      <c r="R93">
        <v>10.7</v>
      </c>
      <c r="S93">
        <v>11.14</v>
      </c>
      <c r="T93">
        <v>4.2</v>
      </c>
      <c r="U93">
        <v>301.205</v>
      </c>
      <c r="V93">
        <v>1250</v>
      </c>
      <c r="W93">
        <v>-80</v>
      </c>
    </row>
    <row r="94" spans="1:23" ht="12.75">
      <c r="A94" s="4">
        <v>0</v>
      </c>
      <c r="B94" s="4">
        <f t="shared" si="22"/>
        <v>52</v>
      </c>
      <c r="C94" s="4">
        <f t="shared" si="23"/>
        <v>10.62</v>
      </c>
      <c r="D94" s="4">
        <f t="shared" si="24"/>
        <v>4.21</v>
      </c>
      <c r="E94" s="4">
        <f t="shared" si="25"/>
        <v>7.6899999999999995</v>
      </c>
      <c r="F94" s="4">
        <f t="shared" si="26"/>
        <v>1.2799999999999998</v>
      </c>
      <c r="G94" s="4">
        <f t="shared" si="32"/>
        <v>53.57</v>
      </c>
      <c r="H94" s="5">
        <f t="shared" si="27"/>
        <v>278.2834850455137</v>
      </c>
      <c r="I94" s="5">
        <f t="shared" si="28"/>
        <v>1671.8750000000005</v>
      </c>
      <c r="J94" s="6">
        <f t="shared" si="29"/>
        <v>175.75459317585302</v>
      </c>
      <c r="K94" s="5">
        <f t="shared" si="30"/>
        <v>913.0035598606092</v>
      </c>
      <c r="L94" s="5">
        <f t="shared" si="31"/>
        <v>5485.154199475067</v>
      </c>
      <c r="M94">
        <v>52</v>
      </c>
      <c r="N94" t="s">
        <v>92</v>
      </c>
      <c r="O94">
        <v>14.56</v>
      </c>
      <c r="P94">
        <v>14.54</v>
      </c>
      <c r="Q94">
        <v>4.985</v>
      </c>
      <c r="R94">
        <v>10.62</v>
      </c>
      <c r="S94">
        <v>10.88</v>
      </c>
      <c r="T94">
        <v>4.21</v>
      </c>
      <c r="U94">
        <v>263.158</v>
      </c>
      <c r="V94">
        <v>1290.322</v>
      </c>
      <c r="W94">
        <v>-81</v>
      </c>
    </row>
    <row r="95" spans="1:23" ht="12.75">
      <c r="A95" s="4">
        <v>0</v>
      </c>
      <c r="B95" s="4">
        <f t="shared" si="22"/>
        <v>53</v>
      </c>
      <c r="C95" s="4">
        <f t="shared" si="23"/>
        <v>10.58</v>
      </c>
      <c r="D95" s="4">
        <f t="shared" si="24"/>
        <v>4.21</v>
      </c>
      <c r="E95" s="4">
        <f t="shared" si="25"/>
        <v>7.65</v>
      </c>
      <c r="F95" s="4">
        <f t="shared" si="26"/>
        <v>1.2799999999999998</v>
      </c>
      <c r="G95" s="4">
        <f t="shared" si="32"/>
        <v>54.57</v>
      </c>
      <c r="H95" s="5">
        <f t="shared" si="27"/>
        <v>279.7385620915033</v>
      </c>
      <c r="I95" s="5">
        <f t="shared" si="28"/>
        <v>1671.8750000000005</v>
      </c>
      <c r="J95" s="6">
        <f t="shared" si="29"/>
        <v>179.03543307086613</v>
      </c>
      <c r="K95" s="5">
        <f t="shared" si="30"/>
        <v>917.7774346834098</v>
      </c>
      <c r="L95" s="5">
        <f t="shared" si="31"/>
        <v>5485.154199475067</v>
      </c>
      <c r="M95">
        <v>53</v>
      </c>
      <c r="N95" t="s">
        <v>93</v>
      </c>
      <c r="O95">
        <v>14.92</v>
      </c>
      <c r="P95">
        <v>14.94</v>
      </c>
      <c r="Q95">
        <v>5.045</v>
      </c>
      <c r="R95">
        <v>10.58</v>
      </c>
      <c r="S95">
        <v>10.84</v>
      </c>
      <c r="T95">
        <v>4.21</v>
      </c>
      <c r="U95">
        <v>236.967</v>
      </c>
      <c r="V95">
        <v>1197.605</v>
      </c>
      <c r="W95">
        <v>-82</v>
      </c>
    </row>
    <row r="96" spans="1:23" ht="12.75">
      <c r="A96" s="4">
        <v>0</v>
      </c>
      <c r="B96" s="4">
        <f t="shared" si="22"/>
        <v>54</v>
      </c>
      <c r="C96" s="4">
        <f t="shared" si="23"/>
        <v>10.58</v>
      </c>
      <c r="D96" s="4">
        <f t="shared" si="24"/>
        <v>4.22</v>
      </c>
      <c r="E96" s="4">
        <f t="shared" si="25"/>
        <v>7.65</v>
      </c>
      <c r="F96" s="4">
        <f t="shared" si="26"/>
        <v>1.2899999999999996</v>
      </c>
      <c r="G96" s="4">
        <f t="shared" si="32"/>
        <v>55.57</v>
      </c>
      <c r="H96" s="5">
        <f t="shared" si="27"/>
        <v>279.7385620915033</v>
      </c>
      <c r="I96" s="5">
        <f t="shared" si="28"/>
        <v>1658.9147286821712</v>
      </c>
      <c r="J96" s="6">
        <f t="shared" si="29"/>
        <v>182.31627296587925</v>
      </c>
      <c r="K96" s="5">
        <f t="shared" si="30"/>
        <v>917.7774346834098</v>
      </c>
      <c r="L96" s="5">
        <f t="shared" si="31"/>
        <v>5442.633624285339</v>
      </c>
      <c r="M96">
        <v>54</v>
      </c>
      <c r="N96" t="s">
        <v>94</v>
      </c>
      <c r="O96">
        <v>14.4</v>
      </c>
      <c r="P96">
        <v>14.44</v>
      </c>
      <c r="Q96">
        <v>4.96</v>
      </c>
      <c r="R96">
        <v>10.58</v>
      </c>
      <c r="S96">
        <v>10.76</v>
      </c>
      <c r="T96">
        <v>4.22</v>
      </c>
      <c r="U96">
        <v>266.667</v>
      </c>
      <c r="V96">
        <v>1351.351</v>
      </c>
      <c r="W96">
        <v>-83</v>
      </c>
    </row>
    <row r="97" spans="1:23" ht="12.75">
      <c r="A97" s="4">
        <v>0</v>
      </c>
      <c r="B97" s="4">
        <f t="shared" si="22"/>
        <v>55</v>
      </c>
      <c r="C97" s="4">
        <f t="shared" si="23"/>
        <v>10.88</v>
      </c>
      <c r="D97" s="4">
        <f t="shared" si="24"/>
        <v>4.19</v>
      </c>
      <c r="E97" s="4">
        <f t="shared" si="25"/>
        <v>7.950000000000001</v>
      </c>
      <c r="F97" s="4">
        <f t="shared" si="26"/>
        <v>1.2600000000000002</v>
      </c>
      <c r="G97" s="4">
        <f t="shared" si="32"/>
        <v>56.57</v>
      </c>
      <c r="H97" s="5">
        <f t="shared" si="27"/>
        <v>269.1823899371069</v>
      </c>
      <c r="I97" s="5">
        <f t="shared" si="28"/>
        <v>1698.412698412698</v>
      </c>
      <c r="J97" s="6">
        <f t="shared" si="29"/>
        <v>185.59711286089237</v>
      </c>
      <c r="K97" s="5">
        <f t="shared" si="30"/>
        <v>883.1443239406394</v>
      </c>
      <c r="L97" s="5">
        <f t="shared" si="31"/>
        <v>5572.220139149272</v>
      </c>
      <c r="M97">
        <v>55</v>
      </c>
      <c r="N97" t="s">
        <v>95</v>
      </c>
      <c r="O97">
        <v>14.36</v>
      </c>
      <c r="P97">
        <v>14.36</v>
      </c>
      <c r="Q97">
        <v>5.085</v>
      </c>
      <c r="R97">
        <v>10.88</v>
      </c>
      <c r="S97">
        <v>11.04</v>
      </c>
      <c r="T97">
        <v>4.19</v>
      </c>
      <c r="U97">
        <v>294.118</v>
      </c>
      <c r="V97">
        <v>1117.318</v>
      </c>
      <c r="W97">
        <v>-84</v>
      </c>
    </row>
    <row r="98" spans="1:23" ht="12.75">
      <c r="A98" s="4">
        <v>0</v>
      </c>
      <c r="B98" s="4">
        <f t="shared" si="22"/>
        <v>56</v>
      </c>
      <c r="C98" s="4">
        <f t="shared" si="23"/>
        <v>11.14</v>
      </c>
      <c r="D98" s="4">
        <f t="shared" si="24"/>
        <v>4.17</v>
      </c>
      <c r="E98" s="4">
        <f t="shared" si="25"/>
        <v>8.21</v>
      </c>
      <c r="F98" s="4">
        <f t="shared" si="26"/>
        <v>1.2399999999999998</v>
      </c>
      <c r="G98" s="4">
        <f t="shared" si="32"/>
        <v>57.57</v>
      </c>
      <c r="H98" s="5">
        <f t="shared" si="27"/>
        <v>260.65773447015835</v>
      </c>
      <c r="I98" s="5">
        <f t="shared" si="28"/>
        <v>1725.8064516129036</v>
      </c>
      <c r="J98" s="6">
        <f t="shared" si="29"/>
        <v>188.8779527559055</v>
      </c>
      <c r="K98" s="5">
        <f t="shared" si="30"/>
        <v>855.1762941934328</v>
      </c>
      <c r="L98" s="5">
        <f t="shared" si="31"/>
        <v>5662.09465752265</v>
      </c>
      <c r="M98">
        <v>56</v>
      </c>
      <c r="N98" t="s">
        <v>96</v>
      </c>
      <c r="O98">
        <v>14.52</v>
      </c>
      <c r="P98">
        <v>14.52</v>
      </c>
      <c r="Q98">
        <v>4.985</v>
      </c>
      <c r="R98">
        <v>11.14</v>
      </c>
      <c r="S98">
        <v>11.36</v>
      </c>
      <c r="T98">
        <v>4.17</v>
      </c>
      <c r="U98">
        <v>305.81</v>
      </c>
      <c r="V98">
        <v>1226.994</v>
      </c>
      <c r="W98">
        <v>-85</v>
      </c>
    </row>
    <row r="99" spans="1:23" ht="12.75">
      <c r="A99" s="4">
        <v>0</v>
      </c>
      <c r="B99" s="4">
        <f t="shared" si="22"/>
        <v>57</v>
      </c>
      <c r="C99" s="4">
        <f t="shared" si="23"/>
        <v>11.38</v>
      </c>
      <c r="D99" s="4">
        <f t="shared" si="24"/>
        <v>4.2</v>
      </c>
      <c r="E99" s="4">
        <f t="shared" si="25"/>
        <v>8.450000000000001</v>
      </c>
      <c r="F99" s="4">
        <f t="shared" si="26"/>
        <v>1.27</v>
      </c>
      <c r="G99" s="4">
        <f t="shared" si="32"/>
        <v>58.57</v>
      </c>
      <c r="H99" s="5">
        <f t="shared" si="27"/>
        <v>253.25443786982248</v>
      </c>
      <c r="I99" s="5">
        <f t="shared" si="28"/>
        <v>1685.0393700787404</v>
      </c>
      <c r="J99" s="6">
        <f t="shared" si="29"/>
        <v>192.15879265091863</v>
      </c>
      <c r="K99" s="5">
        <f t="shared" si="30"/>
        <v>830.8872633524359</v>
      </c>
      <c r="L99" s="5">
        <f t="shared" si="31"/>
        <v>5528.344390022114</v>
      </c>
      <c r="M99">
        <v>57</v>
      </c>
      <c r="N99" t="s">
        <v>97</v>
      </c>
      <c r="O99">
        <v>14.6</v>
      </c>
      <c r="P99">
        <v>14.6</v>
      </c>
      <c r="Q99">
        <v>4.975</v>
      </c>
      <c r="R99">
        <v>11.38</v>
      </c>
      <c r="S99">
        <v>11.4</v>
      </c>
      <c r="T99">
        <v>4.2</v>
      </c>
      <c r="U99">
        <v>311.527</v>
      </c>
      <c r="V99">
        <v>1290.322</v>
      </c>
      <c r="W99">
        <v>-86</v>
      </c>
    </row>
    <row r="100" spans="1:23" ht="12.75">
      <c r="A100" s="4">
        <v>0</v>
      </c>
      <c r="B100" s="4">
        <f t="shared" si="22"/>
        <v>58</v>
      </c>
      <c r="C100" s="4">
        <f t="shared" si="23"/>
        <v>10.86</v>
      </c>
      <c r="D100" s="4">
        <f t="shared" si="24"/>
        <v>4.21</v>
      </c>
      <c r="E100" s="4">
        <f t="shared" si="25"/>
        <v>7.93</v>
      </c>
      <c r="F100" s="4">
        <f t="shared" si="26"/>
        <v>1.2799999999999998</v>
      </c>
      <c r="G100" s="4">
        <f t="shared" si="32"/>
        <v>59.57</v>
      </c>
      <c r="H100" s="5">
        <f t="shared" si="27"/>
        <v>269.8612862547289</v>
      </c>
      <c r="I100" s="5">
        <f t="shared" si="28"/>
        <v>1671.8750000000005</v>
      </c>
      <c r="J100" s="6">
        <f t="shared" si="29"/>
        <v>195.43963254593174</v>
      </c>
      <c r="K100" s="5">
        <f t="shared" si="30"/>
        <v>885.3716740640712</v>
      </c>
      <c r="L100" s="5">
        <f t="shared" si="31"/>
        <v>5485.154199475067</v>
      </c>
      <c r="M100">
        <v>58</v>
      </c>
      <c r="N100" t="s">
        <v>98</v>
      </c>
      <c r="O100">
        <v>15.14</v>
      </c>
      <c r="P100">
        <v>16.02</v>
      </c>
      <c r="Q100">
        <v>5.01</v>
      </c>
      <c r="R100">
        <v>10.86</v>
      </c>
      <c r="S100">
        <v>11.8</v>
      </c>
      <c r="T100">
        <v>4.21</v>
      </c>
      <c r="U100">
        <v>235.294</v>
      </c>
      <c r="V100">
        <v>1250</v>
      </c>
      <c r="W100">
        <v>-87</v>
      </c>
    </row>
    <row r="101" spans="1:23" ht="12.75">
      <c r="A101" s="4">
        <v>0</v>
      </c>
      <c r="B101" s="4">
        <f aca="true" t="shared" si="33" ref="B101:B114">M101</f>
        <v>59</v>
      </c>
      <c r="C101" s="4">
        <f aca="true" t="shared" si="34" ref="C101:C114">R101</f>
        <v>10.48</v>
      </c>
      <c r="D101" s="4">
        <f aca="true" t="shared" si="35" ref="D101:D114">T101</f>
        <v>4.185</v>
      </c>
      <c r="E101" s="4">
        <f aca="true" t="shared" si="36" ref="E101:E114">$A101+C101-$C$10</f>
        <v>7.550000000000001</v>
      </c>
      <c r="F101" s="4">
        <f aca="true" t="shared" si="37" ref="F101:F114">$A101+D101-$C$10</f>
        <v>1.2549999999999994</v>
      </c>
      <c r="G101" s="4">
        <f t="shared" si="32"/>
        <v>60.57</v>
      </c>
      <c r="H101" s="5">
        <f aca="true" t="shared" si="38" ref="H101:H114">1000*($C$11/E101)</f>
        <v>283.44370860927154</v>
      </c>
      <c r="I101" s="5">
        <f aca="true" t="shared" si="39" ref="I101:I114">1000*($C$11/F101)</f>
        <v>1705.1792828685268</v>
      </c>
      <c r="J101" s="6">
        <f aca="true" t="shared" si="40" ref="J101:J114">G101/0.3048</f>
        <v>198.72047244094486</v>
      </c>
      <c r="K101" s="5">
        <f aca="true" t="shared" si="41" ref="K101:K114">H101/0.3048</f>
        <v>929.9334271957728</v>
      </c>
      <c r="L101" s="5">
        <f aca="true" t="shared" si="42" ref="L101:L114">I101/0.3048</f>
        <v>5594.4202193849305</v>
      </c>
      <c r="M101">
        <v>59</v>
      </c>
      <c r="N101" t="s">
        <v>99</v>
      </c>
      <c r="O101">
        <v>14.78</v>
      </c>
      <c r="P101">
        <v>15.98</v>
      </c>
      <c r="Q101">
        <v>4.97</v>
      </c>
      <c r="R101">
        <v>10.48</v>
      </c>
      <c r="S101">
        <v>11.8</v>
      </c>
      <c r="T101">
        <v>4.185</v>
      </c>
      <c r="U101">
        <v>235.849</v>
      </c>
      <c r="V101">
        <v>1273.886</v>
      </c>
      <c r="W101">
        <v>-88</v>
      </c>
    </row>
    <row r="102" spans="1:23" ht="12.75">
      <c r="A102" s="4">
        <v>0</v>
      </c>
      <c r="B102" s="4">
        <f t="shared" si="33"/>
        <v>60</v>
      </c>
      <c r="C102" s="4">
        <f t="shared" si="34"/>
        <v>11.14</v>
      </c>
      <c r="D102" s="4">
        <f t="shared" si="35"/>
        <v>4.215</v>
      </c>
      <c r="E102" s="4">
        <f t="shared" si="36"/>
        <v>8.21</v>
      </c>
      <c r="F102" s="4">
        <f t="shared" si="37"/>
        <v>1.2849999999999997</v>
      </c>
      <c r="G102" s="4">
        <f t="shared" si="32"/>
        <v>61.57</v>
      </c>
      <c r="H102" s="5">
        <f t="shared" si="38"/>
        <v>260.65773447015835</v>
      </c>
      <c r="I102" s="5">
        <f t="shared" si="39"/>
        <v>1665.369649805448</v>
      </c>
      <c r="J102" s="6">
        <f t="shared" si="40"/>
        <v>202.001312335958</v>
      </c>
      <c r="K102" s="5">
        <f t="shared" si="41"/>
        <v>855.1762941934328</v>
      </c>
      <c r="L102" s="5">
        <f t="shared" si="42"/>
        <v>5463.811187025748</v>
      </c>
      <c r="M102">
        <v>60</v>
      </c>
      <c r="N102" t="s">
        <v>100</v>
      </c>
      <c r="O102">
        <v>15.24</v>
      </c>
      <c r="P102">
        <v>15.18</v>
      </c>
      <c r="Q102">
        <v>4.975</v>
      </c>
      <c r="R102">
        <v>11.14</v>
      </c>
      <c r="S102">
        <v>11.26</v>
      </c>
      <c r="T102">
        <v>4.215</v>
      </c>
      <c r="U102">
        <v>249.377</v>
      </c>
      <c r="V102">
        <v>1315.79</v>
      </c>
      <c r="W102">
        <v>-89</v>
      </c>
    </row>
    <row r="103" spans="1:23" ht="12.75">
      <c r="A103" s="4">
        <v>0</v>
      </c>
      <c r="B103" s="4">
        <f t="shared" si="33"/>
        <v>61</v>
      </c>
      <c r="C103" s="4">
        <f t="shared" si="34"/>
        <v>10.92</v>
      </c>
      <c r="D103" s="4">
        <f t="shared" si="35"/>
        <v>4.215</v>
      </c>
      <c r="E103" s="4">
        <f t="shared" si="36"/>
        <v>7.99</v>
      </c>
      <c r="F103" s="4">
        <f t="shared" si="37"/>
        <v>1.2849999999999997</v>
      </c>
      <c r="G103" s="4">
        <f t="shared" si="32"/>
        <v>62.57</v>
      </c>
      <c r="H103" s="5">
        <f t="shared" si="38"/>
        <v>267.83479349186484</v>
      </c>
      <c r="I103" s="5">
        <f t="shared" si="39"/>
        <v>1665.369649805448</v>
      </c>
      <c r="J103" s="6">
        <f t="shared" si="40"/>
        <v>205.28215223097112</v>
      </c>
      <c r="K103" s="5">
        <f t="shared" si="41"/>
        <v>878.7230757607114</v>
      </c>
      <c r="L103" s="5">
        <f t="shared" si="42"/>
        <v>5463.811187025748</v>
      </c>
      <c r="M103">
        <v>61</v>
      </c>
      <c r="N103" t="s">
        <v>101</v>
      </c>
      <c r="O103">
        <v>15.42</v>
      </c>
      <c r="P103">
        <v>16.52</v>
      </c>
      <c r="Q103">
        <v>5</v>
      </c>
      <c r="R103">
        <v>10.92</v>
      </c>
      <c r="S103">
        <v>12.38</v>
      </c>
      <c r="T103">
        <v>4.215</v>
      </c>
      <c r="U103">
        <v>231.481</v>
      </c>
      <c r="V103">
        <v>1273.886</v>
      </c>
      <c r="W103">
        <v>-90</v>
      </c>
    </row>
    <row r="104" spans="1:23" ht="12.75">
      <c r="A104" s="4">
        <v>0</v>
      </c>
      <c r="B104" s="4">
        <f t="shared" si="33"/>
        <v>62</v>
      </c>
      <c r="C104" s="4">
        <f t="shared" si="34"/>
        <v>9.8</v>
      </c>
      <c r="D104" s="4">
        <f t="shared" si="35"/>
        <v>4.185</v>
      </c>
      <c r="E104" s="4">
        <f t="shared" si="36"/>
        <v>6.870000000000001</v>
      </c>
      <c r="F104" s="4">
        <f t="shared" si="37"/>
        <v>1.2549999999999994</v>
      </c>
      <c r="G104" s="4">
        <f t="shared" si="32"/>
        <v>63.57</v>
      </c>
      <c r="H104" s="5">
        <f t="shared" si="38"/>
        <v>311.4992721979621</v>
      </c>
      <c r="I104" s="5">
        <f t="shared" si="39"/>
        <v>1705.1792828685268</v>
      </c>
      <c r="J104" s="6">
        <f t="shared" si="40"/>
        <v>208.56299212598424</v>
      </c>
      <c r="K104" s="5">
        <f t="shared" si="41"/>
        <v>1021.9792394946263</v>
      </c>
      <c r="L104" s="5">
        <f t="shared" si="42"/>
        <v>5594.4202193849305</v>
      </c>
      <c r="M104">
        <v>62</v>
      </c>
      <c r="N104" t="s">
        <v>102</v>
      </c>
      <c r="O104">
        <v>14.56</v>
      </c>
      <c r="P104">
        <v>14.62</v>
      </c>
      <c r="Q104">
        <v>4.96</v>
      </c>
      <c r="R104">
        <v>9.8</v>
      </c>
      <c r="S104">
        <v>9.98</v>
      </c>
      <c r="T104">
        <v>4.185</v>
      </c>
      <c r="U104">
        <v>212.766</v>
      </c>
      <c r="V104">
        <v>1290.322</v>
      </c>
      <c r="W104">
        <v>-91</v>
      </c>
    </row>
    <row r="105" spans="1:23" ht="12.75">
      <c r="A105" s="4">
        <v>0</v>
      </c>
      <c r="B105" s="4">
        <f t="shared" si="33"/>
        <v>63</v>
      </c>
      <c r="C105" s="4">
        <f t="shared" si="34"/>
        <v>10.44</v>
      </c>
      <c r="D105" s="4">
        <f t="shared" si="35"/>
        <v>4.185</v>
      </c>
      <c r="E105" s="4">
        <f t="shared" si="36"/>
        <v>7.51</v>
      </c>
      <c r="F105" s="4">
        <f t="shared" si="37"/>
        <v>1.2549999999999994</v>
      </c>
      <c r="G105" s="4">
        <f t="shared" si="32"/>
        <v>64.57</v>
      </c>
      <c r="H105" s="5">
        <f t="shared" si="38"/>
        <v>284.9533954727031</v>
      </c>
      <c r="I105" s="5">
        <f t="shared" si="39"/>
        <v>1705.1792828685268</v>
      </c>
      <c r="J105" s="6">
        <f t="shared" si="40"/>
        <v>211.84383202099735</v>
      </c>
      <c r="K105" s="5">
        <f t="shared" si="41"/>
        <v>934.8864680862962</v>
      </c>
      <c r="L105" s="5">
        <f t="shared" si="42"/>
        <v>5594.4202193849305</v>
      </c>
      <c r="M105">
        <v>63</v>
      </c>
      <c r="N105" t="s">
        <v>103</v>
      </c>
      <c r="O105">
        <v>14.16</v>
      </c>
      <c r="P105">
        <v>14.16</v>
      </c>
      <c r="Q105">
        <v>4.955</v>
      </c>
      <c r="R105">
        <v>10.44</v>
      </c>
      <c r="S105">
        <v>10.84</v>
      </c>
      <c r="T105">
        <v>4.185</v>
      </c>
      <c r="U105">
        <v>284.091</v>
      </c>
      <c r="V105">
        <v>1298.701</v>
      </c>
      <c r="W105">
        <v>-92</v>
      </c>
    </row>
    <row r="106" spans="1:23" ht="12.75">
      <c r="A106" s="4">
        <v>0</v>
      </c>
      <c r="B106" s="4">
        <f t="shared" si="33"/>
        <v>64</v>
      </c>
      <c r="C106" s="4">
        <f t="shared" si="34"/>
        <v>11.08</v>
      </c>
      <c r="D106" s="4">
        <f t="shared" si="35"/>
        <v>4.195</v>
      </c>
      <c r="E106" s="4">
        <f t="shared" si="36"/>
        <v>8.15</v>
      </c>
      <c r="F106" s="4">
        <f t="shared" si="37"/>
        <v>1.2650000000000001</v>
      </c>
      <c r="G106" s="4">
        <f t="shared" si="32"/>
        <v>65.57</v>
      </c>
      <c r="H106" s="5">
        <f t="shared" si="38"/>
        <v>262.5766871165644</v>
      </c>
      <c r="I106" s="5">
        <f t="shared" si="39"/>
        <v>1691.699604743083</v>
      </c>
      <c r="J106" s="6">
        <f t="shared" si="40"/>
        <v>215.12467191601047</v>
      </c>
      <c r="K106" s="5">
        <f t="shared" si="41"/>
        <v>861.4720705924029</v>
      </c>
      <c r="L106" s="5">
        <f t="shared" si="42"/>
        <v>5550.195553619038</v>
      </c>
      <c r="M106">
        <v>64</v>
      </c>
      <c r="N106" t="s">
        <v>104</v>
      </c>
      <c r="O106">
        <v>14.92</v>
      </c>
      <c r="P106">
        <v>14.92</v>
      </c>
      <c r="Q106">
        <v>4.955</v>
      </c>
      <c r="R106">
        <v>11.08</v>
      </c>
      <c r="S106">
        <v>11.64</v>
      </c>
      <c r="T106">
        <v>4.195</v>
      </c>
      <c r="U106">
        <v>280.899</v>
      </c>
      <c r="V106">
        <v>1315.79</v>
      </c>
      <c r="W106">
        <v>-93</v>
      </c>
    </row>
    <row r="107" spans="1:23" ht="12.75">
      <c r="A107" s="4">
        <v>0</v>
      </c>
      <c r="B107" s="4">
        <f t="shared" si="33"/>
        <v>65</v>
      </c>
      <c r="C107" s="4">
        <f t="shared" si="34"/>
        <v>12.38</v>
      </c>
      <c r="D107" s="4">
        <f t="shared" si="35"/>
        <v>4.215</v>
      </c>
      <c r="E107" s="4">
        <f t="shared" si="36"/>
        <v>9.450000000000001</v>
      </c>
      <c r="F107" s="4">
        <f t="shared" si="37"/>
        <v>1.2849999999999997</v>
      </c>
      <c r="G107" s="4">
        <f t="shared" si="32"/>
        <v>66.57</v>
      </c>
      <c r="H107" s="5">
        <f t="shared" si="38"/>
        <v>226.45502645502643</v>
      </c>
      <c r="I107" s="5">
        <f t="shared" si="39"/>
        <v>1665.369649805448</v>
      </c>
      <c r="J107" s="6">
        <f t="shared" si="40"/>
        <v>218.4055118110236</v>
      </c>
      <c r="K107" s="5">
        <f t="shared" si="41"/>
        <v>742.9626852199029</v>
      </c>
      <c r="L107" s="5">
        <f t="shared" si="42"/>
        <v>5463.811187025748</v>
      </c>
      <c r="M107">
        <v>65</v>
      </c>
      <c r="N107" t="s">
        <v>105</v>
      </c>
      <c r="O107">
        <v>14.9</v>
      </c>
      <c r="P107">
        <v>14.94</v>
      </c>
      <c r="Q107">
        <v>4.995</v>
      </c>
      <c r="R107">
        <v>12.38</v>
      </c>
      <c r="S107">
        <v>12.84</v>
      </c>
      <c r="T107">
        <v>4.215</v>
      </c>
      <c r="U107">
        <v>432.901</v>
      </c>
      <c r="V107">
        <v>1282.052</v>
      </c>
      <c r="W107">
        <v>-94</v>
      </c>
    </row>
    <row r="108" spans="1:23" ht="12.75">
      <c r="A108" s="4">
        <v>0</v>
      </c>
      <c r="B108" s="4">
        <f t="shared" si="33"/>
        <v>66</v>
      </c>
      <c r="C108" s="4">
        <f t="shared" si="34"/>
        <v>12.69</v>
      </c>
      <c r="D108" s="4">
        <f t="shared" si="35"/>
        <v>4.22</v>
      </c>
      <c r="E108" s="4">
        <f t="shared" si="36"/>
        <v>9.76</v>
      </c>
      <c r="F108" s="4">
        <f t="shared" si="37"/>
        <v>1.2899999999999996</v>
      </c>
      <c r="G108" s="4">
        <f t="shared" si="32"/>
        <v>67.57</v>
      </c>
      <c r="H108" s="5">
        <f t="shared" si="38"/>
        <v>219.26229508196724</v>
      </c>
      <c r="I108" s="5">
        <f t="shared" si="39"/>
        <v>1658.9147286821712</v>
      </c>
      <c r="J108" s="6">
        <f t="shared" si="40"/>
        <v>221.6863517060367</v>
      </c>
      <c r="K108" s="5">
        <f t="shared" si="41"/>
        <v>719.3644851770579</v>
      </c>
      <c r="L108" s="5">
        <f t="shared" si="42"/>
        <v>5442.633624285339</v>
      </c>
      <c r="M108">
        <v>66</v>
      </c>
      <c r="N108" t="s">
        <v>106</v>
      </c>
      <c r="O108">
        <v>16.62</v>
      </c>
      <c r="P108">
        <v>16.62</v>
      </c>
      <c r="Q108">
        <v>5.005</v>
      </c>
      <c r="R108">
        <v>12.69</v>
      </c>
      <c r="S108">
        <v>13.1</v>
      </c>
      <c r="T108">
        <v>4.22</v>
      </c>
      <c r="U108">
        <v>268.456</v>
      </c>
      <c r="V108">
        <v>1273.885</v>
      </c>
      <c r="W108">
        <v>-95</v>
      </c>
    </row>
    <row r="109" spans="1:23" ht="12.75">
      <c r="A109" s="4">
        <v>0</v>
      </c>
      <c r="B109" s="4">
        <f t="shared" si="33"/>
        <v>67</v>
      </c>
      <c r="C109" s="4">
        <f t="shared" si="34"/>
        <v>13.3</v>
      </c>
      <c r="D109" s="4">
        <f t="shared" si="35"/>
        <v>4.2</v>
      </c>
      <c r="E109" s="4">
        <f t="shared" si="36"/>
        <v>10.370000000000001</v>
      </c>
      <c r="F109" s="4">
        <f t="shared" si="37"/>
        <v>1.27</v>
      </c>
      <c r="G109" s="4">
        <f t="shared" si="32"/>
        <v>68.57</v>
      </c>
      <c r="H109" s="5">
        <f t="shared" si="38"/>
        <v>206.36451301832207</v>
      </c>
      <c r="I109" s="5">
        <f t="shared" si="39"/>
        <v>1685.0393700787404</v>
      </c>
      <c r="J109" s="6">
        <f t="shared" si="40"/>
        <v>224.96719160104985</v>
      </c>
      <c r="K109" s="5">
        <f t="shared" si="41"/>
        <v>677.0489272254661</v>
      </c>
      <c r="L109" s="5">
        <f t="shared" si="42"/>
        <v>5528.344390022114</v>
      </c>
      <c r="M109">
        <v>67</v>
      </c>
      <c r="N109" t="s">
        <v>107</v>
      </c>
      <c r="O109">
        <v>15.96</v>
      </c>
      <c r="P109">
        <v>16.14</v>
      </c>
      <c r="Q109">
        <v>4.995</v>
      </c>
      <c r="R109">
        <v>13.3</v>
      </c>
      <c r="S109">
        <v>13.28</v>
      </c>
      <c r="T109">
        <v>4.2</v>
      </c>
      <c r="U109">
        <v>362.319</v>
      </c>
      <c r="V109">
        <v>1257.862</v>
      </c>
      <c r="W109">
        <v>-96</v>
      </c>
    </row>
    <row r="110" spans="1:23" ht="12.75">
      <c r="A110" s="4">
        <v>0</v>
      </c>
      <c r="B110" s="4">
        <f t="shared" si="33"/>
        <v>68</v>
      </c>
      <c r="C110" s="4">
        <f t="shared" si="34"/>
        <v>12.66</v>
      </c>
      <c r="D110" s="4">
        <f t="shared" si="35"/>
        <v>4.22</v>
      </c>
      <c r="E110" s="4">
        <f t="shared" si="36"/>
        <v>9.73</v>
      </c>
      <c r="F110" s="4">
        <f t="shared" si="37"/>
        <v>1.2899999999999996</v>
      </c>
      <c r="G110" s="4">
        <f t="shared" si="32"/>
        <v>69.57</v>
      </c>
      <c r="H110" s="5">
        <f t="shared" si="38"/>
        <v>219.9383350462487</v>
      </c>
      <c r="I110" s="5">
        <f t="shared" si="39"/>
        <v>1658.9147286821712</v>
      </c>
      <c r="J110" s="6">
        <f t="shared" si="40"/>
        <v>228.24803149606296</v>
      </c>
      <c r="K110" s="5">
        <f t="shared" si="41"/>
        <v>721.5824640624958</v>
      </c>
      <c r="L110" s="5">
        <f t="shared" si="42"/>
        <v>5442.633624285339</v>
      </c>
      <c r="M110">
        <v>68</v>
      </c>
      <c r="N110" t="s">
        <v>59</v>
      </c>
      <c r="O110">
        <v>16</v>
      </c>
      <c r="P110">
        <v>16</v>
      </c>
      <c r="Q110">
        <v>4.98</v>
      </c>
      <c r="R110">
        <v>12.66</v>
      </c>
      <c r="S110">
        <v>13.12</v>
      </c>
      <c r="T110">
        <v>4.22</v>
      </c>
      <c r="U110">
        <v>321.543</v>
      </c>
      <c r="V110">
        <v>1315.789</v>
      </c>
      <c r="W110">
        <v>-97</v>
      </c>
    </row>
    <row r="111" spans="1:23" ht="12.75">
      <c r="A111" s="4">
        <v>0</v>
      </c>
      <c r="B111" s="4">
        <f t="shared" si="33"/>
        <v>69</v>
      </c>
      <c r="C111" s="4">
        <f t="shared" si="34"/>
        <v>11.71</v>
      </c>
      <c r="D111" s="4">
        <f t="shared" si="35"/>
        <v>4.215</v>
      </c>
      <c r="E111" s="4">
        <f t="shared" si="36"/>
        <v>8.780000000000001</v>
      </c>
      <c r="F111" s="4">
        <f t="shared" si="37"/>
        <v>1.2849999999999997</v>
      </c>
      <c r="G111" s="4">
        <f t="shared" si="32"/>
        <v>70.57</v>
      </c>
      <c r="H111" s="5">
        <f t="shared" si="38"/>
        <v>243.73576309794987</v>
      </c>
      <c r="I111" s="5">
        <f t="shared" si="39"/>
        <v>1665.369649805448</v>
      </c>
      <c r="J111" s="6">
        <f t="shared" si="40"/>
        <v>231.52887139107608</v>
      </c>
      <c r="K111" s="5">
        <f t="shared" si="41"/>
        <v>799.6580154132213</v>
      </c>
      <c r="L111" s="5">
        <f t="shared" si="42"/>
        <v>5463.811187025748</v>
      </c>
      <c r="M111">
        <v>69</v>
      </c>
      <c r="N111" t="s">
        <v>60</v>
      </c>
      <c r="O111">
        <v>16.68</v>
      </c>
      <c r="P111">
        <v>16.66</v>
      </c>
      <c r="Q111">
        <v>4.985</v>
      </c>
      <c r="R111">
        <v>11.71</v>
      </c>
      <c r="S111">
        <v>12</v>
      </c>
      <c r="T111">
        <v>4.215</v>
      </c>
      <c r="U111">
        <v>207.684</v>
      </c>
      <c r="V111">
        <v>1298.701</v>
      </c>
      <c r="W111">
        <v>-98</v>
      </c>
    </row>
    <row r="112" spans="1:23" ht="12.75">
      <c r="A112" s="4">
        <v>0</v>
      </c>
      <c r="B112" s="4">
        <f t="shared" si="33"/>
        <v>70</v>
      </c>
      <c r="C112" s="4">
        <f t="shared" si="34"/>
        <v>9.98</v>
      </c>
      <c r="D112" s="4">
        <f t="shared" si="35"/>
        <v>4.195</v>
      </c>
      <c r="E112" s="4">
        <f t="shared" si="36"/>
        <v>7.050000000000001</v>
      </c>
      <c r="F112" s="4">
        <f t="shared" si="37"/>
        <v>1.2650000000000001</v>
      </c>
      <c r="G112" s="4">
        <f t="shared" si="32"/>
        <v>71.57</v>
      </c>
      <c r="H112" s="5">
        <f t="shared" si="38"/>
        <v>303.54609929078015</v>
      </c>
      <c r="I112" s="5">
        <f t="shared" si="39"/>
        <v>1691.699604743083</v>
      </c>
      <c r="J112" s="6">
        <f t="shared" si="40"/>
        <v>234.8097112860892</v>
      </c>
      <c r="K112" s="5">
        <f t="shared" si="41"/>
        <v>995.8861525288062</v>
      </c>
      <c r="L112" s="5">
        <f t="shared" si="42"/>
        <v>5550.195553619038</v>
      </c>
      <c r="M112">
        <v>70</v>
      </c>
      <c r="N112" t="s">
        <v>61</v>
      </c>
      <c r="O112">
        <v>15.7</v>
      </c>
      <c r="P112">
        <v>16.84</v>
      </c>
      <c r="Q112">
        <v>4.96</v>
      </c>
      <c r="R112">
        <v>9.98</v>
      </c>
      <c r="S112">
        <v>11.22</v>
      </c>
      <c r="T112">
        <v>4.195</v>
      </c>
      <c r="U112">
        <v>176.367</v>
      </c>
      <c r="V112">
        <v>1307.19</v>
      </c>
      <c r="W112">
        <v>-99</v>
      </c>
    </row>
    <row r="113" spans="1:23" ht="12.75">
      <c r="A113" s="4">
        <v>0</v>
      </c>
      <c r="B113" s="4">
        <f t="shared" si="33"/>
        <v>71</v>
      </c>
      <c r="C113" s="4">
        <f t="shared" si="34"/>
        <v>9.8</v>
      </c>
      <c r="D113" s="4">
        <f t="shared" si="35"/>
        <v>4.185</v>
      </c>
      <c r="E113" s="4">
        <f t="shared" si="36"/>
        <v>6.870000000000001</v>
      </c>
      <c r="F113" s="4">
        <f t="shared" si="37"/>
        <v>1.2549999999999994</v>
      </c>
      <c r="G113" s="4">
        <f t="shared" si="32"/>
        <v>72.57</v>
      </c>
      <c r="H113" s="5">
        <f t="shared" si="38"/>
        <v>311.4992721979621</v>
      </c>
      <c r="I113" s="5">
        <f t="shared" si="39"/>
        <v>1705.1792828685268</v>
      </c>
      <c r="J113" s="6">
        <f t="shared" si="40"/>
        <v>238.09055118110234</v>
      </c>
      <c r="K113" s="5">
        <f t="shared" si="41"/>
        <v>1021.9792394946263</v>
      </c>
      <c r="L113" s="5">
        <f t="shared" si="42"/>
        <v>5594.4202193849305</v>
      </c>
      <c r="M113">
        <v>71</v>
      </c>
      <c r="N113" t="s">
        <v>62</v>
      </c>
      <c r="O113">
        <v>14.06</v>
      </c>
      <c r="P113">
        <v>15.04</v>
      </c>
      <c r="Q113">
        <v>4.965</v>
      </c>
      <c r="R113">
        <v>9.8</v>
      </c>
      <c r="S113">
        <v>10.88</v>
      </c>
      <c r="T113">
        <v>4.185</v>
      </c>
      <c r="U113">
        <v>237.53</v>
      </c>
      <c r="V113">
        <v>1282.051</v>
      </c>
      <c r="W113">
        <v>-100</v>
      </c>
    </row>
    <row r="114" spans="1:23" ht="12.75">
      <c r="A114" s="4">
        <v>0</v>
      </c>
      <c r="B114" s="4">
        <f t="shared" si="33"/>
        <v>72</v>
      </c>
      <c r="C114" s="4">
        <f t="shared" si="34"/>
        <v>9.28</v>
      </c>
      <c r="D114" s="4">
        <f t="shared" si="35"/>
        <v>4.185</v>
      </c>
      <c r="E114" s="4">
        <f t="shared" si="36"/>
        <v>6.35</v>
      </c>
      <c r="F114" s="4">
        <f t="shared" si="37"/>
        <v>1.2549999999999994</v>
      </c>
      <c r="G114" s="4">
        <f t="shared" si="32"/>
        <v>73.57</v>
      </c>
      <c r="H114" s="5">
        <f t="shared" si="38"/>
        <v>337.00787401574803</v>
      </c>
      <c r="I114" s="5">
        <f t="shared" si="39"/>
        <v>1705.1792828685268</v>
      </c>
      <c r="J114" s="6">
        <f t="shared" si="40"/>
        <v>241.37139107611546</v>
      </c>
      <c r="K114" s="5">
        <f t="shared" si="41"/>
        <v>1105.6688780044226</v>
      </c>
      <c r="L114" s="5">
        <f t="shared" si="42"/>
        <v>5594.4202193849305</v>
      </c>
      <c r="M114">
        <v>72</v>
      </c>
      <c r="N114" t="s">
        <v>63</v>
      </c>
      <c r="O114">
        <v>12.94</v>
      </c>
      <c r="P114">
        <v>12.9</v>
      </c>
      <c r="Q114">
        <v>4.94</v>
      </c>
      <c r="R114">
        <v>9.28</v>
      </c>
      <c r="S114">
        <v>9.62</v>
      </c>
      <c r="T114">
        <v>4.185</v>
      </c>
      <c r="U114">
        <v>288.184</v>
      </c>
      <c r="V114">
        <v>1324.503</v>
      </c>
      <c r="W114">
        <v>-101</v>
      </c>
    </row>
    <row r="115" spans="1:23" ht="12.75">
      <c r="A115" s="4">
        <v>0</v>
      </c>
      <c r="B115" s="4">
        <f aca="true" t="shared" si="43" ref="B115:B140">M115</f>
        <v>73</v>
      </c>
      <c r="C115" s="4">
        <f aca="true" t="shared" si="44" ref="C115:C140">R115</f>
        <v>10.02</v>
      </c>
      <c r="D115" s="4">
        <f aca="true" t="shared" si="45" ref="D115:D140">T115</f>
        <v>4.2</v>
      </c>
      <c r="E115" s="4">
        <f aca="true" t="shared" si="46" ref="E115:E140">$A115+C115-$C$10</f>
        <v>7.09</v>
      </c>
      <c r="F115" s="4">
        <f aca="true" t="shared" si="47" ref="F115:F140">$A115+D115-$C$10</f>
        <v>1.27</v>
      </c>
      <c r="G115" s="4">
        <f t="shared" si="32"/>
        <v>74.57</v>
      </c>
      <c r="H115" s="5">
        <f aca="true" t="shared" si="48" ref="H115:H140">1000*($C$11/E115)</f>
        <v>301.8335684062059</v>
      </c>
      <c r="I115" s="5">
        <f aca="true" t="shared" si="49" ref="I115:I140">1000*($C$11/F115)</f>
        <v>1685.0393700787404</v>
      </c>
      <c r="J115" s="6">
        <f aca="true" t="shared" si="50" ref="J115:J140">G115/0.3048</f>
        <v>244.65223097112857</v>
      </c>
      <c r="K115" s="5">
        <f aca="true" t="shared" si="51" ref="K115:K140">H115/0.3048</f>
        <v>990.267612881253</v>
      </c>
      <c r="L115" s="5">
        <f aca="true" t="shared" si="52" ref="L115:L140">I115/0.3048</f>
        <v>5528.344390022114</v>
      </c>
      <c r="M115">
        <v>73</v>
      </c>
      <c r="N115" t="s">
        <v>64</v>
      </c>
      <c r="O115">
        <v>13</v>
      </c>
      <c r="P115">
        <v>13.02</v>
      </c>
      <c r="Q115">
        <v>4.965</v>
      </c>
      <c r="R115">
        <v>10.02</v>
      </c>
      <c r="S115">
        <v>10.68</v>
      </c>
      <c r="T115">
        <v>4.2</v>
      </c>
      <c r="U115">
        <v>375.94</v>
      </c>
      <c r="V115">
        <v>1307.189</v>
      </c>
      <c r="W115">
        <v>-102</v>
      </c>
    </row>
    <row r="116" spans="1:23" ht="12.75">
      <c r="A116" s="4">
        <v>0</v>
      </c>
      <c r="B116" s="4">
        <f t="shared" si="43"/>
        <v>74</v>
      </c>
      <c r="C116" s="4">
        <f t="shared" si="44"/>
        <v>9.98</v>
      </c>
      <c r="D116" s="4">
        <f t="shared" si="45"/>
        <v>4.2</v>
      </c>
      <c r="E116" s="4">
        <f t="shared" si="46"/>
        <v>7.050000000000001</v>
      </c>
      <c r="F116" s="4">
        <f t="shared" si="47"/>
        <v>1.27</v>
      </c>
      <c r="G116" s="4">
        <f t="shared" si="32"/>
        <v>75.57</v>
      </c>
      <c r="H116" s="5">
        <f t="shared" si="48"/>
        <v>303.54609929078015</v>
      </c>
      <c r="I116" s="5">
        <f t="shared" si="49"/>
        <v>1685.0393700787404</v>
      </c>
      <c r="J116" s="6">
        <f t="shared" si="50"/>
        <v>247.9330708661417</v>
      </c>
      <c r="K116" s="5">
        <f t="shared" si="51"/>
        <v>995.8861525288062</v>
      </c>
      <c r="L116" s="5">
        <f t="shared" si="52"/>
        <v>5528.344390022114</v>
      </c>
      <c r="M116">
        <v>74</v>
      </c>
      <c r="N116" t="s">
        <v>65</v>
      </c>
      <c r="O116">
        <v>14.52</v>
      </c>
      <c r="P116">
        <v>14.54</v>
      </c>
      <c r="Q116">
        <v>4.96</v>
      </c>
      <c r="R116">
        <v>9.98</v>
      </c>
      <c r="S116">
        <v>10.18</v>
      </c>
      <c r="T116">
        <v>4.2</v>
      </c>
      <c r="U116">
        <v>224.719</v>
      </c>
      <c r="V116">
        <v>1315.789</v>
      </c>
      <c r="W116">
        <v>-103</v>
      </c>
    </row>
    <row r="117" spans="1:23" ht="12.75">
      <c r="A117" s="4">
        <v>0</v>
      </c>
      <c r="B117" s="4">
        <f t="shared" si="43"/>
        <v>75</v>
      </c>
      <c r="C117" s="4">
        <f t="shared" si="44"/>
        <v>9.94</v>
      </c>
      <c r="D117" s="4">
        <f t="shared" si="45"/>
        <v>4.19</v>
      </c>
      <c r="E117" s="4">
        <f t="shared" si="46"/>
        <v>7.01</v>
      </c>
      <c r="F117" s="4">
        <f t="shared" si="47"/>
        <v>1.2600000000000002</v>
      </c>
      <c r="G117" s="4">
        <f t="shared" si="32"/>
        <v>76.57</v>
      </c>
      <c r="H117" s="5">
        <f t="shared" si="48"/>
        <v>305.2781740370899</v>
      </c>
      <c r="I117" s="5">
        <f t="shared" si="49"/>
        <v>1698.412698412698</v>
      </c>
      <c r="J117" s="6">
        <f t="shared" si="50"/>
        <v>251.2139107611548</v>
      </c>
      <c r="K117" s="5">
        <f t="shared" si="51"/>
        <v>1001.5688124576441</v>
      </c>
      <c r="L117" s="5">
        <f t="shared" si="52"/>
        <v>5572.220139149272</v>
      </c>
      <c r="M117">
        <v>75</v>
      </c>
      <c r="N117" t="s">
        <v>66</v>
      </c>
      <c r="O117">
        <v>14.12</v>
      </c>
      <c r="P117">
        <v>14.16</v>
      </c>
      <c r="Q117">
        <v>4.93</v>
      </c>
      <c r="R117">
        <v>9.94</v>
      </c>
      <c r="S117">
        <v>10.24</v>
      </c>
      <c r="T117">
        <v>4.19</v>
      </c>
      <c r="U117">
        <v>246.914</v>
      </c>
      <c r="V117">
        <v>1351.352</v>
      </c>
      <c r="W117">
        <v>-104</v>
      </c>
    </row>
    <row r="118" spans="1:23" ht="12.75">
      <c r="A118" s="4">
        <v>0</v>
      </c>
      <c r="B118" s="4">
        <f t="shared" si="43"/>
        <v>76</v>
      </c>
      <c r="C118" s="4">
        <f t="shared" si="44"/>
        <v>10.14</v>
      </c>
      <c r="D118" s="4">
        <f t="shared" si="45"/>
        <v>4.24</v>
      </c>
      <c r="E118" s="4">
        <f t="shared" si="46"/>
        <v>7.210000000000001</v>
      </c>
      <c r="F118" s="4">
        <f t="shared" si="47"/>
        <v>1.31</v>
      </c>
      <c r="G118" s="4">
        <f t="shared" si="32"/>
        <v>77.57</v>
      </c>
      <c r="H118" s="5">
        <f t="shared" si="48"/>
        <v>296.80998613037445</v>
      </c>
      <c r="I118" s="5">
        <f t="shared" si="49"/>
        <v>1633.587786259542</v>
      </c>
      <c r="J118" s="6">
        <f t="shared" si="50"/>
        <v>254.49475065616795</v>
      </c>
      <c r="K118" s="5">
        <f t="shared" si="51"/>
        <v>973.7860437348243</v>
      </c>
      <c r="L118" s="5">
        <f t="shared" si="52"/>
        <v>5359.5399811664765</v>
      </c>
      <c r="M118">
        <v>76</v>
      </c>
      <c r="N118" t="s">
        <v>67</v>
      </c>
      <c r="O118">
        <v>14.18</v>
      </c>
      <c r="P118">
        <v>14.2</v>
      </c>
      <c r="Q118">
        <v>4.95</v>
      </c>
      <c r="R118">
        <v>10.14</v>
      </c>
      <c r="S118">
        <v>10.32</v>
      </c>
      <c r="T118">
        <v>4.24</v>
      </c>
      <c r="U118">
        <v>252.525</v>
      </c>
      <c r="V118">
        <v>1408.451</v>
      </c>
      <c r="W118">
        <v>-105</v>
      </c>
    </row>
    <row r="119" spans="1:23" ht="12.75">
      <c r="A119" s="4">
        <v>0</v>
      </c>
      <c r="B119" s="4">
        <f t="shared" si="43"/>
        <v>77</v>
      </c>
      <c r="C119" s="4">
        <f t="shared" si="44"/>
        <v>9.88</v>
      </c>
      <c r="D119" s="4">
        <f t="shared" si="45"/>
        <v>4.205</v>
      </c>
      <c r="E119" s="4">
        <f t="shared" si="46"/>
        <v>6.950000000000001</v>
      </c>
      <c r="F119" s="4">
        <f t="shared" si="47"/>
        <v>1.275</v>
      </c>
      <c r="G119" s="4">
        <f t="shared" si="32"/>
        <v>78.57</v>
      </c>
      <c r="H119" s="5">
        <f t="shared" si="48"/>
        <v>307.91366906474815</v>
      </c>
      <c r="I119" s="5">
        <f t="shared" si="49"/>
        <v>1678.43137254902</v>
      </c>
      <c r="J119" s="6">
        <f t="shared" si="50"/>
        <v>257.77559055118104</v>
      </c>
      <c r="K119" s="5">
        <f t="shared" si="51"/>
        <v>1010.2154496874939</v>
      </c>
      <c r="L119" s="5">
        <f t="shared" si="52"/>
        <v>5506.664608100458</v>
      </c>
      <c r="M119">
        <v>77</v>
      </c>
      <c r="N119" t="s">
        <v>68</v>
      </c>
      <c r="O119">
        <v>14.06</v>
      </c>
      <c r="P119">
        <v>13.96</v>
      </c>
      <c r="Q119">
        <v>4.955</v>
      </c>
      <c r="R119">
        <v>9.88</v>
      </c>
      <c r="S119">
        <v>10.22</v>
      </c>
      <c r="T119">
        <v>4.205</v>
      </c>
      <c r="U119">
        <v>252.525</v>
      </c>
      <c r="V119">
        <v>1333.333</v>
      </c>
      <c r="W119">
        <v>-106</v>
      </c>
    </row>
    <row r="120" spans="1:23" ht="12.75">
      <c r="A120" s="4">
        <v>0</v>
      </c>
      <c r="B120" s="4">
        <f t="shared" si="43"/>
        <v>78</v>
      </c>
      <c r="C120" s="4">
        <f t="shared" si="44"/>
        <v>10.28</v>
      </c>
      <c r="D120" s="4">
        <f t="shared" si="45"/>
        <v>4.2</v>
      </c>
      <c r="E120" s="4">
        <f t="shared" si="46"/>
        <v>7.35</v>
      </c>
      <c r="F120" s="4">
        <f t="shared" si="47"/>
        <v>1.27</v>
      </c>
      <c r="G120" s="4">
        <f t="shared" si="32"/>
        <v>79.57</v>
      </c>
      <c r="H120" s="5">
        <f t="shared" si="48"/>
        <v>291.15646258503403</v>
      </c>
      <c r="I120" s="5">
        <f t="shared" si="49"/>
        <v>1685.0393700787404</v>
      </c>
      <c r="J120" s="6">
        <f t="shared" si="50"/>
        <v>261.0564304461942</v>
      </c>
      <c r="K120" s="5">
        <f t="shared" si="51"/>
        <v>955.2377381398754</v>
      </c>
      <c r="L120" s="5">
        <f t="shared" si="52"/>
        <v>5528.344390022114</v>
      </c>
      <c r="M120">
        <v>78</v>
      </c>
      <c r="N120" t="s">
        <v>69</v>
      </c>
      <c r="O120">
        <v>13.6</v>
      </c>
      <c r="P120">
        <v>13.68</v>
      </c>
      <c r="Q120">
        <v>4.945</v>
      </c>
      <c r="R120">
        <v>10.28</v>
      </c>
      <c r="S120">
        <v>10.54</v>
      </c>
      <c r="T120">
        <v>4.2</v>
      </c>
      <c r="U120">
        <v>309.598</v>
      </c>
      <c r="V120">
        <v>1342.281</v>
      </c>
      <c r="W120">
        <v>-107</v>
      </c>
    </row>
    <row r="121" spans="1:23" ht="12.75">
      <c r="A121" s="4">
        <v>0</v>
      </c>
      <c r="B121" s="4">
        <f t="shared" si="43"/>
        <v>79</v>
      </c>
      <c r="C121" s="4">
        <f t="shared" si="44"/>
        <v>9.8</v>
      </c>
      <c r="D121" s="4">
        <f t="shared" si="45"/>
        <v>4.195</v>
      </c>
      <c r="E121" s="4">
        <f t="shared" si="46"/>
        <v>6.870000000000001</v>
      </c>
      <c r="F121" s="4">
        <f t="shared" si="47"/>
        <v>1.2650000000000001</v>
      </c>
      <c r="G121" s="4">
        <f t="shared" si="32"/>
        <v>80.57</v>
      </c>
      <c r="H121" s="5">
        <f t="shared" si="48"/>
        <v>311.4992721979621</v>
      </c>
      <c r="I121" s="5">
        <f t="shared" si="49"/>
        <v>1691.699604743083</v>
      </c>
      <c r="J121" s="6">
        <f t="shared" si="50"/>
        <v>264.33727034120733</v>
      </c>
      <c r="K121" s="5">
        <f t="shared" si="51"/>
        <v>1021.9792394946263</v>
      </c>
      <c r="L121" s="5">
        <f t="shared" si="52"/>
        <v>5550.195553619038</v>
      </c>
      <c r="M121">
        <v>79</v>
      </c>
      <c r="N121" t="s">
        <v>70</v>
      </c>
      <c r="O121">
        <v>13.16</v>
      </c>
      <c r="P121">
        <v>13.16</v>
      </c>
      <c r="Q121">
        <v>4.965</v>
      </c>
      <c r="R121">
        <v>9.8</v>
      </c>
      <c r="S121">
        <v>10.46</v>
      </c>
      <c r="T121">
        <v>4.195</v>
      </c>
      <c r="U121">
        <v>330.033</v>
      </c>
      <c r="V121">
        <v>1298.701</v>
      </c>
      <c r="W121">
        <v>-108</v>
      </c>
    </row>
    <row r="122" spans="1:23" ht="12.75">
      <c r="A122" s="4">
        <v>0</v>
      </c>
      <c r="B122" s="4">
        <f t="shared" si="43"/>
        <v>80</v>
      </c>
      <c r="C122" s="4">
        <f t="shared" si="44"/>
        <v>9.54</v>
      </c>
      <c r="D122" s="4">
        <f t="shared" si="45"/>
        <v>4.19</v>
      </c>
      <c r="E122" s="4">
        <f t="shared" si="46"/>
        <v>6.609999999999999</v>
      </c>
      <c r="F122" s="4">
        <f t="shared" si="47"/>
        <v>1.2600000000000002</v>
      </c>
      <c r="G122" s="4">
        <f t="shared" si="32"/>
        <v>81.57</v>
      </c>
      <c r="H122" s="5">
        <f t="shared" si="48"/>
        <v>323.7518910741302</v>
      </c>
      <c r="I122" s="5">
        <f t="shared" si="49"/>
        <v>1698.412698412698</v>
      </c>
      <c r="J122" s="6">
        <f t="shared" si="50"/>
        <v>267.61811023622045</v>
      </c>
      <c r="K122" s="5">
        <f t="shared" si="51"/>
        <v>1062.1781203219493</v>
      </c>
      <c r="L122" s="5">
        <f t="shared" si="52"/>
        <v>5572.220139149272</v>
      </c>
      <c r="M122">
        <v>80</v>
      </c>
      <c r="N122" t="s">
        <v>71</v>
      </c>
      <c r="O122">
        <v>13.42</v>
      </c>
      <c r="P122">
        <v>13.52</v>
      </c>
      <c r="Q122">
        <v>4.955</v>
      </c>
      <c r="R122">
        <v>9.54</v>
      </c>
      <c r="S122">
        <v>9.56</v>
      </c>
      <c r="T122">
        <v>4.19</v>
      </c>
      <c r="U122">
        <v>255.102</v>
      </c>
      <c r="V122">
        <v>1307.19</v>
      </c>
      <c r="W122">
        <v>-109</v>
      </c>
    </row>
    <row r="123" spans="1:23" ht="12.75">
      <c r="A123" s="4">
        <v>0</v>
      </c>
      <c r="B123" s="4">
        <f t="shared" si="43"/>
        <v>81</v>
      </c>
      <c r="C123" s="4">
        <f t="shared" si="44"/>
        <v>9.98</v>
      </c>
      <c r="D123" s="4">
        <f t="shared" si="45"/>
        <v>4.185</v>
      </c>
      <c r="E123" s="4">
        <f t="shared" si="46"/>
        <v>7.050000000000001</v>
      </c>
      <c r="F123" s="4">
        <f t="shared" si="47"/>
        <v>1.2549999999999994</v>
      </c>
      <c r="G123" s="4">
        <f t="shared" si="32"/>
        <v>82.57</v>
      </c>
      <c r="H123" s="5">
        <f t="shared" si="48"/>
        <v>303.54609929078015</v>
      </c>
      <c r="I123" s="5">
        <f t="shared" si="49"/>
        <v>1705.1792828685268</v>
      </c>
      <c r="J123" s="6">
        <f t="shared" si="50"/>
        <v>270.89895013123356</v>
      </c>
      <c r="K123" s="5">
        <f t="shared" si="51"/>
        <v>995.8861525288062</v>
      </c>
      <c r="L123" s="5">
        <f t="shared" si="52"/>
        <v>5594.4202193849305</v>
      </c>
      <c r="M123">
        <v>81</v>
      </c>
      <c r="N123" t="s">
        <v>72</v>
      </c>
      <c r="O123">
        <v>13.26</v>
      </c>
      <c r="P123">
        <v>13.3</v>
      </c>
      <c r="Q123">
        <v>4.96</v>
      </c>
      <c r="R123">
        <v>9.98</v>
      </c>
      <c r="S123">
        <v>10.22</v>
      </c>
      <c r="T123">
        <v>4.185</v>
      </c>
      <c r="U123">
        <v>314.465</v>
      </c>
      <c r="V123">
        <v>1290.322</v>
      </c>
      <c r="W123">
        <v>-110</v>
      </c>
    </row>
    <row r="124" spans="1:23" ht="12.75">
      <c r="A124" s="4">
        <v>0</v>
      </c>
      <c r="B124" s="4">
        <f t="shared" si="43"/>
        <v>82</v>
      </c>
      <c r="C124" s="4">
        <f t="shared" si="44"/>
        <v>9.76</v>
      </c>
      <c r="D124" s="4">
        <f t="shared" si="45"/>
        <v>4.205</v>
      </c>
      <c r="E124" s="4">
        <f t="shared" si="46"/>
        <v>6.83</v>
      </c>
      <c r="F124" s="4">
        <f t="shared" si="47"/>
        <v>1.275</v>
      </c>
      <c r="G124" s="4">
        <f t="shared" si="32"/>
        <v>83.57</v>
      </c>
      <c r="H124" s="5">
        <f t="shared" si="48"/>
        <v>313.3235724743777</v>
      </c>
      <c r="I124" s="5">
        <f t="shared" si="49"/>
        <v>1678.43137254902</v>
      </c>
      <c r="J124" s="6">
        <f t="shared" si="50"/>
        <v>274.1797900262467</v>
      </c>
      <c r="K124" s="5">
        <f t="shared" si="51"/>
        <v>1027.9644766219742</v>
      </c>
      <c r="L124" s="5">
        <f t="shared" si="52"/>
        <v>5506.664608100458</v>
      </c>
      <c r="M124">
        <v>82</v>
      </c>
      <c r="N124" t="s">
        <v>73</v>
      </c>
      <c r="O124">
        <v>12.62</v>
      </c>
      <c r="P124">
        <v>12.6</v>
      </c>
      <c r="Q124">
        <v>4.92</v>
      </c>
      <c r="R124">
        <v>9.76</v>
      </c>
      <c r="S124">
        <v>9.8</v>
      </c>
      <c r="T124">
        <v>4.205</v>
      </c>
      <c r="U124">
        <v>353.357</v>
      </c>
      <c r="V124">
        <v>1398.601</v>
      </c>
      <c r="W124">
        <v>-111</v>
      </c>
    </row>
    <row r="125" spans="1:23" ht="12.75">
      <c r="A125" s="4">
        <v>0</v>
      </c>
      <c r="B125" s="4">
        <f t="shared" si="43"/>
        <v>83</v>
      </c>
      <c r="C125" s="4">
        <f t="shared" si="44"/>
        <v>9.94</v>
      </c>
      <c r="D125" s="4">
        <f t="shared" si="45"/>
        <v>4.195</v>
      </c>
      <c r="E125" s="4">
        <f t="shared" si="46"/>
        <v>7.01</v>
      </c>
      <c r="F125" s="4">
        <f t="shared" si="47"/>
        <v>1.2650000000000001</v>
      </c>
      <c r="G125" s="4">
        <f t="shared" si="32"/>
        <v>84.57</v>
      </c>
      <c r="H125" s="5">
        <f t="shared" si="48"/>
        <v>305.2781740370899</v>
      </c>
      <c r="I125" s="5">
        <f t="shared" si="49"/>
        <v>1691.699604743083</v>
      </c>
      <c r="J125" s="6">
        <f t="shared" si="50"/>
        <v>277.4606299212598</v>
      </c>
      <c r="K125" s="5">
        <f t="shared" si="51"/>
        <v>1001.5688124576441</v>
      </c>
      <c r="L125" s="5">
        <f t="shared" si="52"/>
        <v>5550.195553619038</v>
      </c>
      <c r="M125">
        <v>83</v>
      </c>
      <c r="N125" t="s">
        <v>74</v>
      </c>
      <c r="O125">
        <v>12.9</v>
      </c>
      <c r="P125">
        <v>12.92</v>
      </c>
      <c r="Q125">
        <v>4.935</v>
      </c>
      <c r="R125">
        <v>9.94</v>
      </c>
      <c r="S125">
        <v>10.06</v>
      </c>
      <c r="T125">
        <v>4.195</v>
      </c>
      <c r="U125">
        <v>343.643</v>
      </c>
      <c r="V125">
        <v>1351.352</v>
      </c>
      <c r="W125">
        <v>-112</v>
      </c>
    </row>
    <row r="126" spans="1:23" ht="12.75">
      <c r="A126" s="4">
        <v>0</v>
      </c>
      <c r="B126" s="4">
        <f t="shared" si="43"/>
        <v>84</v>
      </c>
      <c r="C126" s="4">
        <f t="shared" si="44"/>
        <v>9.9</v>
      </c>
      <c r="D126" s="4">
        <f t="shared" si="45"/>
        <v>4.2</v>
      </c>
      <c r="E126" s="4">
        <f t="shared" si="46"/>
        <v>6.970000000000001</v>
      </c>
      <c r="F126" s="4">
        <f t="shared" si="47"/>
        <v>1.27</v>
      </c>
      <c r="G126" s="4">
        <f t="shared" si="32"/>
        <v>85.57</v>
      </c>
      <c r="H126" s="5">
        <f t="shared" si="48"/>
        <v>307.03012912482063</v>
      </c>
      <c r="I126" s="5">
        <f t="shared" si="49"/>
        <v>1685.0393700787404</v>
      </c>
      <c r="J126" s="6">
        <f t="shared" si="50"/>
        <v>280.7414698162729</v>
      </c>
      <c r="K126" s="5">
        <f t="shared" si="51"/>
        <v>1007.3166966037422</v>
      </c>
      <c r="L126" s="5">
        <f t="shared" si="52"/>
        <v>5528.344390022114</v>
      </c>
      <c r="M126">
        <v>84</v>
      </c>
      <c r="N126" t="s">
        <v>75</v>
      </c>
      <c r="O126">
        <v>13.84</v>
      </c>
      <c r="P126">
        <v>13.88</v>
      </c>
      <c r="Q126">
        <v>4.985</v>
      </c>
      <c r="R126">
        <v>9.9</v>
      </c>
      <c r="S126">
        <v>10.08</v>
      </c>
      <c r="T126">
        <v>4.2</v>
      </c>
      <c r="U126">
        <v>258.398</v>
      </c>
      <c r="V126">
        <v>1273.885</v>
      </c>
      <c r="W126">
        <v>-113</v>
      </c>
    </row>
    <row r="127" spans="1:23" ht="12.75">
      <c r="A127" s="4">
        <v>0</v>
      </c>
      <c r="B127" s="4">
        <f t="shared" si="43"/>
        <v>85</v>
      </c>
      <c r="C127" s="4">
        <f t="shared" si="44"/>
        <v>9.58</v>
      </c>
      <c r="D127" s="4">
        <f t="shared" si="45"/>
        <v>4.195</v>
      </c>
      <c r="E127" s="4">
        <f t="shared" si="46"/>
        <v>6.65</v>
      </c>
      <c r="F127" s="4">
        <f t="shared" si="47"/>
        <v>1.2650000000000001</v>
      </c>
      <c r="G127" s="4">
        <f t="shared" si="32"/>
        <v>86.57</v>
      </c>
      <c r="H127" s="5">
        <f t="shared" si="48"/>
        <v>321.8045112781955</v>
      </c>
      <c r="I127" s="5">
        <f t="shared" si="49"/>
        <v>1691.699604743083</v>
      </c>
      <c r="J127" s="6">
        <f t="shared" si="50"/>
        <v>284.022309711286</v>
      </c>
      <c r="K127" s="5">
        <f t="shared" si="51"/>
        <v>1055.7890789967043</v>
      </c>
      <c r="L127" s="5">
        <f t="shared" si="52"/>
        <v>5550.195553619038</v>
      </c>
      <c r="M127">
        <v>85</v>
      </c>
      <c r="N127" t="s">
        <v>76</v>
      </c>
      <c r="O127">
        <v>13.64</v>
      </c>
      <c r="P127">
        <v>13.66</v>
      </c>
      <c r="Q127">
        <v>4.99</v>
      </c>
      <c r="R127">
        <v>9.58</v>
      </c>
      <c r="S127">
        <v>10.06</v>
      </c>
      <c r="T127">
        <v>4.195</v>
      </c>
      <c r="U127">
        <v>261.097</v>
      </c>
      <c r="V127">
        <v>1257.862</v>
      </c>
      <c r="W127">
        <v>-114</v>
      </c>
    </row>
    <row r="128" spans="1:23" ht="12.75">
      <c r="A128" s="4">
        <v>0</v>
      </c>
      <c r="B128" s="4">
        <f t="shared" si="43"/>
        <v>86</v>
      </c>
      <c r="C128" s="4">
        <f t="shared" si="44"/>
        <v>9.58</v>
      </c>
      <c r="D128" s="4">
        <f t="shared" si="45"/>
        <v>4.19</v>
      </c>
      <c r="E128" s="4">
        <f t="shared" si="46"/>
        <v>6.65</v>
      </c>
      <c r="F128" s="4">
        <f t="shared" si="47"/>
        <v>1.2600000000000002</v>
      </c>
      <c r="G128" s="4">
        <f t="shared" si="32"/>
        <v>87.57</v>
      </c>
      <c r="H128" s="5">
        <f t="shared" si="48"/>
        <v>321.8045112781955</v>
      </c>
      <c r="I128" s="5">
        <f t="shared" si="49"/>
        <v>1698.412698412698</v>
      </c>
      <c r="J128" s="6">
        <f t="shared" si="50"/>
        <v>287.3031496062992</v>
      </c>
      <c r="K128" s="5">
        <f t="shared" si="51"/>
        <v>1055.7890789967043</v>
      </c>
      <c r="L128" s="5">
        <f t="shared" si="52"/>
        <v>5572.220139149272</v>
      </c>
      <c r="M128">
        <v>86</v>
      </c>
      <c r="N128" t="s">
        <v>77</v>
      </c>
      <c r="O128">
        <v>13.48</v>
      </c>
      <c r="P128">
        <v>13.52</v>
      </c>
      <c r="Q128">
        <v>4.995</v>
      </c>
      <c r="R128">
        <v>9.58</v>
      </c>
      <c r="S128">
        <v>9.84</v>
      </c>
      <c r="T128">
        <v>4.19</v>
      </c>
      <c r="U128">
        <v>263.852</v>
      </c>
      <c r="V128">
        <v>1242.236</v>
      </c>
      <c r="W128">
        <v>-115</v>
      </c>
    </row>
    <row r="129" spans="1:23" ht="12.75">
      <c r="A129" s="4">
        <v>0</v>
      </c>
      <c r="B129" s="4">
        <f t="shared" si="43"/>
        <v>87</v>
      </c>
      <c r="C129" s="4">
        <f t="shared" si="44"/>
        <v>9.84</v>
      </c>
      <c r="D129" s="4">
        <f t="shared" si="45"/>
        <v>4.205</v>
      </c>
      <c r="E129" s="4">
        <f t="shared" si="46"/>
        <v>6.91</v>
      </c>
      <c r="F129" s="4">
        <f t="shared" si="47"/>
        <v>1.275</v>
      </c>
      <c r="G129" s="4">
        <f t="shared" si="32"/>
        <v>88.57</v>
      </c>
      <c r="H129" s="5">
        <f t="shared" si="48"/>
        <v>309.6960926193922</v>
      </c>
      <c r="I129" s="5">
        <f t="shared" si="49"/>
        <v>1678.43137254902</v>
      </c>
      <c r="J129" s="6">
        <f t="shared" si="50"/>
        <v>290.5839895013123</v>
      </c>
      <c r="K129" s="5">
        <f t="shared" si="51"/>
        <v>1016.063295995381</v>
      </c>
      <c r="L129" s="5">
        <f t="shared" si="52"/>
        <v>5506.664608100458</v>
      </c>
      <c r="M129">
        <v>87</v>
      </c>
      <c r="N129" t="s">
        <v>78</v>
      </c>
      <c r="O129">
        <v>13.64</v>
      </c>
      <c r="P129">
        <v>13.66</v>
      </c>
      <c r="Q129">
        <v>4.985</v>
      </c>
      <c r="R129">
        <v>9.84</v>
      </c>
      <c r="S129">
        <v>10.26</v>
      </c>
      <c r="T129">
        <v>4.205</v>
      </c>
      <c r="U129">
        <v>277.778</v>
      </c>
      <c r="V129">
        <v>1282.051</v>
      </c>
      <c r="W129">
        <v>-116</v>
      </c>
    </row>
    <row r="130" spans="1:23" ht="12.75">
      <c r="A130" s="4">
        <v>0</v>
      </c>
      <c r="B130" s="4">
        <f t="shared" si="43"/>
        <v>88</v>
      </c>
      <c r="C130" s="4">
        <f t="shared" si="44"/>
        <v>9.76</v>
      </c>
      <c r="D130" s="4">
        <f t="shared" si="45"/>
        <v>4.19</v>
      </c>
      <c r="E130" s="4">
        <f t="shared" si="46"/>
        <v>6.83</v>
      </c>
      <c r="F130" s="4">
        <f t="shared" si="47"/>
        <v>1.2600000000000002</v>
      </c>
      <c r="G130" s="4">
        <f t="shared" si="32"/>
        <v>89.57</v>
      </c>
      <c r="H130" s="5">
        <f t="shared" si="48"/>
        <v>313.3235724743777</v>
      </c>
      <c r="I130" s="5">
        <f t="shared" si="49"/>
        <v>1698.412698412698</v>
      </c>
      <c r="J130" s="6">
        <f t="shared" si="50"/>
        <v>293.86482939632543</v>
      </c>
      <c r="K130" s="5">
        <f t="shared" si="51"/>
        <v>1027.9644766219742</v>
      </c>
      <c r="L130" s="5">
        <f t="shared" si="52"/>
        <v>5572.220139149272</v>
      </c>
      <c r="M130">
        <v>88</v>
      </c>
      <c r="N130" t="s">
        <v>79</v>
      </c>
      <c r="O130">
        <v>13.4</v>
      </c>
      <c r="P130">
        <v>13.44</v>
      </c>
      <c r="Q130">
        <v>4.965</v>
      </c>
      <c r="R130">
        <v>9.76</v>
      </c>
      <c r="S130">
        <v>10.02</v>
      </c>
      <c r="T130">
        <v>4.19</v>
      </c>
      <c r="U130">
        <v>283.286</v>
      </c>
      <c r="V130">
        <v>1290.322</v>
      </c>
      <c r="W130">
        <v>-117</v>
      </c>
    </row>
    <row r="131" spans="1:23" ht="12.75">
      <c r="A131" s="4">
        <v>0</v>
      </c>
      <c r="B131" s="4">
        <f t="shared" si="43"/>
        <v>89</v>
      </c>
      <c r="C131" s="4">
        <f t="shared" si="44"/>
        <v>10.06</v>
      </c>
      <c r="D131" s="4">
        <f t="shared" si="45"/>
        <v>4.225</v>
      </c>
      <c r="E131" s="4">
        <f t="shared" si="46"/>
        <v>7.130000000000001</v>
      </c>
      <c r="F131" s="4">
        <f t="shared" si="47"/>
        <v>1.2949999999999995</v>
      </c>
      <c r="G131" s="4">
        <f t="shared" si="32"/>
        <v>90.57</v>
      </c>
      <c r="H131" s="5">
        <f t="shared" si="48"/>
        <v>300.1402524544179</v>
      </c>
      <c r="I131" s="5">
        <f t="shared" si="49"/>
        <v>1652.5096525096533</v>
      </c>
      <c r="J131" s="6">
        <f t="shared" si="50"/>
        <v>297.14566929133855</v>
      </c>
      <c r="K131" s="5">
        <f t="shared" si="51"/>
        <v>984.7121143517647</v>
      </c>
      <c r="L131" s="5">
        <f t="shared" si="52"/>
        <v>5421.6195948479435</v>
      </c>
      <c r="M131">
        <v>89</v>
      </c>
      <c r="N131" t="s">
        <v>80</v>
      </c>
      <c r="O131">
        <v>12.5</v>
      </c>
      <c r="P131">
        <v>12.54</v>
      </c>
      <c r="Q131">
        <v>4.96</v>
      </c>
      <c r="R131">
        <v>10.06</v>
      </c>
      <c r="S131">
        <v>10.24</v>
      </c>
      <c r="T131">
        <v>4.225</v>
      </c>
      <c r="U131">
        <v>421.941</v>
      </c>
      <c r="V131">
        <v>1360.544</v>
      </c>
      <c r="W131">
        <v>-118</v>
      </c>
    </row>
    <row r="132" spans="1:23" ht="12.75">
      <c r="A132" s="4">
        <v>0</v>
      </c>
      <c r="B132" s="4">
        <f t="shared" si="43"/>
        <v>90</v>
      </c>
      <c r="C132" s="4">
        <f t="shared" si="44"/>
        <v>11.08</v>
      </c>
      <c r="D132" s="4">
        <f t="shared" si="45"/>
        <v>4.21</v>
      </c>
      <c r="E132" s="4">
        <f t="shared" si="46"/>
        <v>8.15</v>
      </c>
      <c r="F132" s="4">
        <f t="shared" si="47"/>
        <v>1.2799999999999998</v>
      </c>
      <c r="G132" s="4">
        <f t="shared" si="32"/>
        <v>91.57</v>
      </c>
      <c r="H132" s="5">
        <f t="shared" si="48"/>
        <v>262.5766871165644</v>
      </c>
      <c r="I132" s="5">
        <f t="shared" si="49"/>
        <v>1671.8750000000005</v>
      </c>
      <c r="J132" s="6">
        <f t="shared" si="50"/>
        <v>300.42650918635167</v>
      </c>
      <c r="K132" s="5">
        <f t="shared" si="51"/>
        <v>861.4720705924029</v>
      </c>
      <c r="L132" s="5">
        <f t="shared" si="52"/>
        <v>5485.154199475067</v>
      </c>
      <c r="M132">
        <v>90</v>
      </c>
      <c r="N132" t="s">
        <v>81</v>
      </c>
      <c r="O132">
        <v>14.04</v>
      </c>
      <c r="P132">
        <v>14.08</v>
      </c>
      <c r="Q132">
        <v>4.925</v>
      </c>
      <c r="R132">
        <v>11.08</v>
      </c>
      <c r="S132">
        <v>11.34</v>
      </c>
      <c r="T132">
        <v>4.21</v>
      </c>
      <c r="U132">
        <v>350.877</v>
      </c>
      <c r="V132">
        <v>1398.601</v>
      </c>
      <c r="W132">
        <v>-119</v>
      </c>
    </row>
    <row r="133" spans="1:23" ht="12.75">
      <c r="A133" s="4">
        <v>0</v>
      </c>
      <c r="B133" s="4">
        <f t="shared" si="43"/>
        <v>91</v>
      </c>
      <c r="C133" s="4">
        <f t="shared" si="44"/>
        <v>10.18</v>
      </c>
      <c r="D133" s="4">
        <f t="shared" si="45"/>
        <v>4.215</v>
      </c>
      <c r="E133" s="4">
        <f t="shared" si="46"/>
        <v>7.25</v>
      </c>
      <c r="F133" s="4">
        <f t="shared" si="47"/>
        <v>1.2849999999999997</v>
      </c>
      <c r="G133" s="4">
        <f t="shared" si="32"/>
        <v>92.57</v>
      </c>
      <c r="H133" s="5">
        <f t="shared" si="48"/>
        <v>295.17241379310343</v>
      </c>
      <c r="I133" s="5">
        <f t="shared" si="49"/>
        <v>1665.369649805448</v>
      </c>
      <c r="J133" s="6">
        <f t="shared" si="50"/>
        <v>303.7073490813648</v>
      </c>
      <c r="K133" s="5">
        <f t="shared" si="51"/>
        <v>968.4134310797356</v>
      </c>
      <c r="L133" s="5">
        <f t="shared" si="52"/>
        <v>5463.811187025748</v>
      </c>
      <c r="M133">
        <v>91</v>
      </c>
      <c r="N133" t="s">
        <v>82</v>
      </c>
      <c r="O133">
        <v>15.2</v>
      </c>
      <c r="P133">
        <v>15.18</v>
      </c>
      <c r="Q133">
        <v>5.005</v>
      </c>
      <c r="R133">
        <v>10.18</v>
      </c>
      <c r="S133">
        <v>10.4</v>
      </c>
      <c r="T133">
        <v>4.215</v>
      </c>
      <c r="U133">
        <v>204.082</v>
      </c>
      <c r="V133">
        <v>1265.823</v>
      </c>
      <c r="W133">
        <v>-120</v>
      </c>
    </row>
    <row r="134" spans="1:23" ht="12.75">
      <c r="A134" s="4">
        <v>0</v>
      </c>
      <c r="B134" s="4">
        <f t="shared" si="43"/>
        <v>92</v>
      </c>
      <c r="C134" s="4">
        <f t="shared" si="44"/>
        <v>9.76</v>
      </c>
      <c r="D134" s="4">
        <f t="shared" si="45"/>
        <v>4.215</v>
      </c>
      <c r="E134" s="4">
        <f t="shared" si="46"/>
        <v>6.83</v>
      </c>
      <c r="F134" s="4">
        <f t="shared" si="47"/>
        <v>1.2849999999999997</v>
      </c>
      <c r="G134" s="4">
        <f t="shared" si="32"/>
        <v>93.57</v>
      </c>
      <c r="H134" s="5">
        <f t="shared" si="48"/>
        <v>313.3235724743777</v>
      </c>
      <c r="I134" s="5">
        <f t="shared" si="49"/>
        <v>1665.369649805448</v>
      </c>
      <c r="J134" s="6">
        <f t="shared" si="50"/>
        <v>306.9881889763779</v>
      </c>
      <c r="K134" s="5">
        <f t="shared" si="51"/>
        <v>1027.9644766219742</v>
      </c>
      <c r="L134" s="5">
        <f t="shared" si="52"/>
        <v>5463.811187025748</v>
      </c>
      <c r="M134">
        <v>92</v>
      </c>
      <c r="N134" t="s">
        <v>52</v>
      </c>
      <c r="O134">
        <v>14.06</v>
      </c>
      <c r="P134">
        <v>14.1</v>
      </c>
      <c r="Q134">
        <v>5.005</v>
      </c>
      <c r="R134">
        <v>9.76</v>
      </c>
      <c r="S134">
        <v>10.08</v>
      </c>
      <c r="T134">
        <v>4.215</v>
      </c>
      <c r="U134">
        <v>240.385</v>
      </c>
      <c r="V134">
        <v>1265.823</v>
      </c>
      <c r="W134">
        <v>-121</v>
      </c>
    </row>
    <row r="135" spans="1:23" ht="12.75">
      <c r="A135" s="4">
        <v>0</v>
      </c>
      <c r="B135" s="4">
        <f t="shared" si="43"/>
        <v>93</v>
      </c>
      <c r="C135" s="4">
        <f t="shared" si="44"/>
        <v>9.88</v>
      </c>
      <c r="D135" s="4">
        <f t="shared" si="45"/>
        <v>4.21</v>
      </c>
      <c r="E135" s="4">
        <f t="shared" si="46"/>
        <v>6.950000000000001</v>
      </c>
      <c r="F135" s="4">
        <f t="shared" si="47"/>
        <v>1.2799999999999998</v>
      </c>
      <c r="G135" s="4">
        <f t="shared" si="32"/>
        <v>94.57</v>
      </c>
      <c r="H135" s="5">
        <f t="shared" si="48"/>
        <v>307.91366906474815</v>
      </c>
      <c r="I135" s="5">
        <f t="shared" si="49"/>
        <v>1671.8750000000005</v>
      </c>
      <c r="J135" s="6">
        <f t="shared" si="50"/>
        <v>310.269028871391</v>
      </c>
      <c r="K135" s="5">
        <f t="shared" si="51"/>
        <v>1010.2154496874939</v>
      </c>
      <c r="L135" s="5">
        <f t="shared" si="52"/>
        <v>5485.154199475067</v>
      </c>
      <c r="M135">
        <v>93</v>
      </c>
      <c r="N135" t="s">
        <v>45</v>
      </c>
      <c r="O135">
        <v>13.86</v>
      </c>
      <c r="P135">
        <v>13.84</v>
      </c>
      <c r="Q135">
        <v>4.95</v>
      </c>
      <c r="R135">
        <v>9.88</v>
      </c>
      <c r="S135">
        <v>10.06</v>
      </c>
      <c r="T135">
        <v>4.21</v>
      </c>
      <c r="U135">
        <v>257.732</v>
      </c>
      <c r="V135">
        <v>1351.352</v>
      </c>
      <c r="W135">
        <v>-122</v>
      </c>
    </row>
    <row r="136" spans="1:23" ht="12.75">
      <c r="A136" s="4">
        <v>0</v>
      </c>
      <c r="B136" s="4">
        <f t="shared" si="43"/>
        <v>94</v>
      </c>
      <c r="C136" s="4">
        <f t="shared" si="44"/>
        <v>9.8</v>
      </c>
      <c r="D136" s="4">
        <f t="shared" si="45"/>
        <v>4.215</v>
      </c>
      <c r="E136" s="4">
        <f t="shared" si="46"/>
        <v>6.870000000000001</v>
      </c>
      <c r="F136" s="4">
        <f t="shared" si="47"/>
        <v>1.2849999999999997</v>
      </c>
      <c r="G136" s="4">
        <f t="shared" si="32"/>
        <v>95.57</v>
      </c>
      <c r="H136" s="5">
        <f t="shared" si="48"/>
        <v>311.4992721979621</v>
      </c>
      <c r="I136" s="5">
        <f t="shared" si="49"/>
        <v>1665.369649805448</v>
      </c>
      <c r="J136" s="6">
        <f t="shared" si="50"/>
        <v>313.5498687664042</v>
      </c>
      <c r="K136" s="5">
        <f t="shared" si="51"/>
        <v>1021.9792394946263</v>
      </c>
      <c r="L136" s="5">
        <f t="shared" si="52"/>
        <v>5463.811187025748</v>
      </c>
      <c r="M136">
        <v>94</v>
      </c>
      <c r="N136" t="s">
        <v>57</v>
      </c>
      <c r="O136">
        <v>13.8</v>
      </c>
      <c r="P136">
        <v>13.82</v>
      </c>
      <c r="Q136">
        <v>4.98</v>
      </c>
      <c r="R136">
        <v>9.8</v>
      </c>
      <c r="S136">
        <v>10.08</v>
      </c>
      <c r="T136">
        <v>4.215</v>
      </c>
      <c r="U136">
        <v>258.398</v>
      </c>
      <c r="V136">
        <v>1307.19</v>
      </c>
      <c r="W136">
        <v>-123</v>
      </c>
    </row>
    <row r="137" spans="1:23" ht="12.75">
      <c r="A137" s="4">
        <v>0</v>
      </c>
      <c r="B137" s="4">
        <f t="shared" si="43"/>
        <v>95</v>
      </c>
      <c r="C137" s="4">
        <f t="shared" si="44"/>
        <v>9.68</v>
      </c>
      <c r="D137" s="4">
        <f t="shared" si="45"/>
        <v>4.195</v>
      </c>
      <c r="E137" s="4">
        <f t="shared" si="46"/>
        <v>6.75</v>
      </c>
      <c r="F137" s="4">
        <f t="shared" si="47"/>
        <v>1.2650000000000001</v>
      </c>
      <c r="G137" s="4">
        <f t="shared" si="32"/>
        <v>96.57</v>
      </c>
      <c r="H137" s="5">
        <f t="shared" si="48"/>
        <v>317.03703703703707</v>
      </c>
      <c r="I137" s="5">
        <f t="shared" si="49"/>
        <v>1691.699604743083</v>
      </c>
      <c r="J137" s="6">
        <f t="shared" si="50"/>
        <v>316.8307086614173</v>
      </c>
      <c r="K137" s="5">
        <f t="shared" si="51"/>
        <v>1040.1477593078644</v>
      </c>
      <c r="L137" s="5">
        <f t="shared" si="52"/>
        <v>5550.195553619038</v>
      </c>
      <c r="M137">
        <v>95</v>
      </c>
      <c r="N137" t="s">
        <v>56</v>
      </c>
      <c r="O137">
        <v>13.68</v>
      </c>
      <c r="P137">
        <v>13.68</v>
      </c>
      <c r="Q137">
        <v>4.975</v>
      </c>
      <c r="R137">
        <v>9.68</v>
      </c>
      <c r="S137">
        <v>9.9</v>
      </c>
      <c r="T137">
        <v>4.195</v>
      </c>
      <c r="U137">
        <v>257.069</v>
      </c>
      <c r="V137">
        <v>1282.052</v>
      </c>
      <c r="W137">
        <v>-124</v>
      </c>
    </row>
    <row r="138" spans="1:23" ht="12.75">
      <c r="A138" s="4">
        <v>0</v>
      </c>
      <c r="B138" s="4">
        <f t="shared" si="43"/>
        <v>96</v>
      </c>
      <c r="C138" s="4">
        <f t="shared" si="44"/>
        <v>9.42</v>
      </c>
      <c r="D138" s="4">
        <f t="shared" si="45"/>
        <v>4.185</v>
      </c>
      <c r="E138" s="4">
        <f t="shared" si="46"/>
        <v>6.49</v>
      </c>
      <c r="F138" s="4">
        <f t="shared" si="47"/>
        <v>1.2549999999999994</v>
      </c>
      <c r="G138" s="4">
        <f t="shared" si="32"/>
        <v>97.57</v>
      </c>
      <c r="H138" s="5">
        <f t="shared" si="48"/>
        <v>329.7380585516179</v>
      </c>
      <c r="I138" s="5">
        <f t="shared" si="49"/>
        <v>1705.1792828685268</v>
      </c>
      <c r="J138" s="6">
        <f t="shared" si="50"/>
        <v>320.1115485564304</v>
      </c>
      <c r="K138" s="5">
        <f t="shared" si="51"/>
        <v>1081.8177774003211</v>
      </c>
      <c r="L138" s="5">
        <f t="shared" si="52"/>
        <v>5594.4202193849305</v>
      </c>
      <c r="M138">
        <v>96</v>
      </c>
      <c r="N138" t="s">
        <v>83</v>
      </c>
      <c r="O138">
        <v>13.58</v>
      </c>
      <c r="P138">
        <v>13.6</v>
      </c>
      <c r="Q138">
        <v>4.985</v>
      </c>
      <c r="R138">
        <v>9.42</v>
      </c>
      <c r="S138">
        <v>9.88</v>
      </c>
      <c r="T138">
        <v>4.185</v>
      </c>
      <c r="U138">
        <v>253.807</v>
      </c>
      <c r="V138">
        <v>1250</v>
      </c>
      <c r="W138">
        <v>-125</v>
      </c>
    </row>
    <row r="139" spans="1:23" ht="12.75">
      <c r="A139" s="4">
        <v>0</v>
      </c>
      <c r="B139" s="4">
        <f t="shared" si="43"/>
        <v>97</v>
      </c>
      <c r="C139" s="4">
        <f t="shared" si="44"/>
        <v>9.01</v>
      </c>
      <c r="D139" s="4">
        <f t="shared" si="45"/>
        <v>4.19</v>
      </c>
      <c r="E139" s="4">
        <f t="shared" si="46"/>
        <v>6.08</v>
      </c>
      <c r="F139" s="4">
        <f t="shared" si="47"/>
        <v>1.2600000000000002</v>
      </c>
      <c r="G139" s="4">
        <f t="shared" si="32"/>
        <v>98.57</v>
      </c>
      <c r="H139" s="5">
        <f t="shared" si="48"/>
        <v>351.9736842105263</v>
      </c>
      <c r="I139" s="5">
        <f t="shared" si="49"/>
        <v>1698.412698412698</v>
      </c>
      <c r="J139" s="6">
        <f t="shared" si="50"/>
        <v>323.39238845144354</v>
      </c>
      <c r="K139" s="5">
        <f t="shared" si="51"/>
        <v>1154.7693051526453</v>
      </c>
      <c r="L139" s="5">
        <f t="shared" si="52"/>
        <v>5572.220139149272</v>
      </c>
      <c r="M139">
        <v>97</v>
      </c>
      <c r="N139" t="s">
        <v>84</v>
      </c>
      <c r="O139">
        <v>12.92</v>
      </c>
      <c r="P139">
        <v>12.96</v>
      </c>
      <c r="Q139">
        <v>4.93</v>
      </c>
      <c r="R139">
        <v>9.01</v>
      </c>
      <c r="S139">
        <v>9.39</v>
      </c>
      <c r="T139">
        <v>4.19</v>
      </c>
      <c r="U139">
        <v>267.38</v>
      </c>
      <c r="V139">
        <v>1351.352</v>
      </c>
      <c r="W139">
        <v>-126</v>
      </c>
    </row>
    <row r="140" spans="1:23" ht="12.75">
      <c r="A140" s="4">
        <v>0</v>
      </c>
      <c r="B140" s="4">
        <f t="shared" si="43"/>
        <v>98</v>
      </c>
      <c r="C140" s="4">
        <f t="shared" si="44"/>
        <v>8.56</v>
      </c>
      <c r="D140" s="4">
        <f t="shared" si="45"/>
        <v>4.16</v>
      </c>
      <c r="E140" s="4">
        <f t="shared" si="46"/>
        <v>5.630000000000001</v>
      </c>
      <c r="F140" s="4">
        <f t="shared" si="47"/>
        <v>1.23</v>
      </c>
      <c r="G140" s="4">
        <f t="shared" si="32"/>
        <v>99.57</v>
      </c>
      <c r="H140" s="5">
        <f t="shared" si="48"/>
        <v>380.1065719360568</v>
      </c>
      <c r="I140" s="5">
        <f t="shared" si="49"/>
        <v>1739.837398373984</v>
      </c>
      <c r="J140" s="6">
        <f t="shared" si="50"/>
        <v>326.67322834645665</v>
      </c>
      <c r="K140" s="5">
        <f t="shared" si="51"/>
        <v>1247.0688055644907</v>
      </c>
      <c r="L140" s="5">
        <f t="shared" si="52"/>
        <v>5708.127947421207</v>
      </c>
      <c r="M140">
        <v>98</v>
      </c>
      <c r="N140" t="s">
        <v>58</v>
      </c>
      <c r="O140">
        <v>12.5</v>
      </c>
      <c r="P140">
        <v>12.56</v>
      </c>
      <c r="Q140">
        <v>4.91</v>
      </c>
      <c r="R140">
        <v>8.56</v>
      </c>
      <c r="S140">
        <v>9.04</v>
      </c>
      <c r="T140">
        <v>4.16</v>
      </c>
      <c r="U140">
        <v>268.097</v>
      </c>
      <c r="V140">
        <v>1333.333</v>
      </c>
      <c r="W140">
        <v>-127</v>
      </c>
    </row>
    <row r="141" spans="1:12" ht="12.75">
      <c r="A141" s="4"/>
      <c r="B141" s="4"/>
      <c r="C141" s="4"/>
      <c r="D141" s="4"/>
      <c r="E141" s="4"/>
      <c r="F141" s="4"/>
      <c r="G141" s="4"/>
      <c r="H141" s="5"/>
      <c r="I141" s="5"/>
      <c r="J141" s="6"/>
      <c r="K141" s="5"/>
      <c r="L141" s="5"/>
    </row>
    <row r="142" spans="1:12" ht="12.75">
      <c r="A142" s="4"/>
      <c r="B142" s="4"/>
      <c r="C142" s="4"/>
      <c r="D142" s="4"/>
      <c r="E142" s="4"/>
      <c r="F142" s="4"/>
      <c r="G142" s="4"/>
      <c r="H142" s="5"/>
      <c r="I142" s="5"/>
      <c r="J142" s="6"/>
      <c r="K142" s="5"/>
      <c r="L142" s="5"/>
    </row>
    <row r="143" spans="1:12" ht="12.75">
      <c r="A143" s="4"/>
      <c r="B143" s="4"/>
      <c r="C143" s="4"/>
      <c r="D143" s="4"/>
      <c r="E143" s="4"/>
      <c r="F143" s="4"/>
      <c r="G143" s="4"/>
      <c r="H143" s="5"/>
      <c r="I143" s="5"/>
      <c r="J143" s="6"/>
      <c r="K143" s="5"/>
      <c r="L143" s="5"/>
    </row>
    <row r="144" spans="1:12" ht="12.75">
      <c r="A144" s="4"/>
      <c r="B144" s="4"/>
      <c r="C144" s="4"/>
      <c r="D144" s="4"/>
      <c r="E144" s="4"/>
      <c r="F144" s="4"/>
      <c r="G144" s="4"/>
      <c r="H144" s="5"/>
      <c r="I144" s="5"/>
      <c r="J144" s="6"/>
      <c r="K144" s="5"/>
      <c r="L144" s="5"/>
    </row>
    <row r="145" spans="1:12" ht="12.75">
      <c r="A145" s="4"/>
      <c r="B145" s="4"/>
      <c r="C145" s="4"/>
      <c r="D145" s="4"/>
      <c r="E145" s="4"/>
      <c r="F145" s="4"/>
      <c r="G145" s="4"/>
      <c r="H145" s="5"/>
      <c r="I145" s="5"/>
      <c r="J145" s="6"/>
      <c r="K145" s="5"/>
      <c r="L145" s="5"/>
    </row>
    <row r="146" spans="1:12" ht="12.75">
      <c r="A146" s="4"/>
      <c r="B146" s="4"/>
      <c r="C146" s="4"/>
      <c r="D146" s="4"/>
      <c r="E146" s="4"/>
      <c r="F146" s="4"/>
      <c r="G146" s="4"/>
      <c r="H146" s="5"/>
      <c r="I146" s="5"/>
      <c r="J146" s="6"/>
      <c r="K146" s="5"/>
      <c r="L146" s="5"/>
    </row>
    <row r="147" spans="1:12" ht="12.75">
      <c r="A147" s="4"/>
      <c r="B147" s="4"/>
      <c r="C147" s="4"/>
      <c r="D147" s="4"/>
      <c r="E147" s="4"/>
      <c r="F147" s="4"/>
      <c r="G147" s="4"/>
      <c r="H147" s="5"/>
      <c r="I147" s="5"/>
      <c r="J147" s="6"/>
      <c r="K147" s="5"/>
      <c r="L147" s="5"/>
    </row>
    <row r="148" spans="1:12" ht="12.75">
      <c r="A148" s="4"/>
      <c r="B148" s="4"/>
      <c r="C148" s="4"/>
      <c r="D148" s="4"/>
      <c r="E148" s="4"/>
      <c r="F148" s="4"/>
      <c r="G148" s="4"/>
      <c r="H148" s="5"/>
      <c r="I148" s="5"/>
      <c r="J148" s="6"/>
      <c r="K148" s="5"/>
      <c r="L148" s="5"/>
    </row>
    <row r="149" spans="1:12" ht="12.75">
      <c r="A149" s="4"/>
      <c r="B149" s="4"/>
      <c r="C149" s="4"/>
      <c r="D149" s="4"/>
      <c r="E149" s="4"/>
      <c r="F149" s="4"/>
      <c r="G149" s="4"/>
      <c r="H149" s="5"/>
      <c r="I149" s="5"/>
      <c r="J149" s="6"/>
      <c r="K149" s="5"/>
      <c r="L149" s="5"/>
    </row>
    <row r="150" spans="1:12" ht="12.75">
      <c r="A150" s="4"/>
      <c r="B150" s="4"/>
      <c r="C150" s="4"/>
      <c r="D150" s="4"/>
      <c r="E150" s="4"/>
      <c r="F150" s="4"/>
      <c r="G150" s="4"/>
      <c r="H150" s="5"/>
      <c r="I150" s="5"/>
      <c r="J150" s="6"/>
      <c r="K150" s="5"/>
      <c r="L150" s="5"/>
    </row>
    <row r="151" spans="1:12" ht="12.75">
      <c r="A151" s="4"/>
      <c r="B151" s="4"/>
      <c r="C151" s="4"/>
      <c r="D151" s="4"/>
      <c r="E151" s="4"/>
      <c r="F151" s="4"/>
      <c r="G151" s="4"/>
      <c r="H151" s="5"/>
      <c r="I151" s="5"/>
      <c r="J151" s="6"/>
      <c r="K151" s="5"/>
      <c r="L151" s="5"/>
    </row>
    <row r="152" spans="1:12" ht="12.75">
      <c r="A152" s="4"/>
      <c r="B152" s="4"/>
      <c r="C152" s="4"/>
      <c r="D152" s="4"/>
      <c r="E152" s="4"/>
      <c r="F152" s="4"/>
      <c r="G152" s="4"/>
      <c r="H152" s="5"/>
      <c r="I152" s="5"/>
      <c r="J152" s="6"/>
      <c r="K152" s="5"/>
      <c r="L152" s="5"/>
    </row>
    <row r="153" spans="1:12" ht="12.75">
      <c r="A153" s="4"/>
      <c r="B153" s="4"/>
      <c r="C153" s="4"/>
      <c r="D153" s="4"/>
      <c r="E153" s="4"/>
      <c r="F153" s="4"/>
      <c r="G153" s="4"/>
      <c r="H153" s="5"/>
      <c r="I153" s="5"/>
      <c r="J153" s="6"/>
      <c r="K153" s="5"/>
      <c r="L153" s="5"/>
    </row>
    <row r="154" spans="1:12" ht="12.75">
      <c r="A154" s="4"/>
      <c r="B154" s="4"/>
      <c r="C154" s="4"/>
      <c r="D154" s="4"/>
      <c r="E154" s="4"/>
      <c r="F154" s="4"/>
      <c r="G154" s="4"/>
      <c r="H154" s="5"/>
      <c r="I154" s="5"/>
      <c r="J154" s="6"/>
      <c r="K154" s="5"/>
      <c r="L154" s="5"/>
    </row>
    <row r="155" spans="1:12" ht="12.75">
      <c r="A155" s="4"/>
      <c r="B155" s="4"/>
      <c r="C155" s="4"/>
      <c r="D155" s="4"/>
      <c r="E155" s="4"/>
      <c r="F155" s="4"/>
      <c r="G155" s="4"/>
      <c r="H155" s="5"/>
      <c r="I155" s="5"/>
      <c r="J155" s="6"/>
      <c r="K155" s="5"/>
      <c r="L155" s="5"/>
    </row>
    <row r="156" spans="1:12" ht="12.75">
      <c r="A156" s="4"/>
      <c r="B156" s="4"/>
      <c r="C156" s="4"/>
      <c r="D156" s="4"/>
      <c r="E156" s="4"/>
      <c r="F156" s="4"/>
      <c r="G156" s="4"/>
      <c r="H156" s="5"/>
      <c r="I156" s="5"/>
      <c r="J156" s="6"/>
      <c r="K156" s="5"/>
      <c r="L156" s="5"/>
    </row>
    <row r="157" spans="1:12" ht="12.75">
      <c r="A157" s="4"/>
      <c r="B157" s="4"/>
      <c r="C157" s="4"/>
      <c r="D157" s="4"/>
      <c r="E157" s="4"/>
      <c r="F157" s="4"/>
      <c r="G157" s="4"/>
      <c r="H157" s="5"/>
      <c r="I157" s="5"/>
      <c r="J157" s="6"/>
      <c r="K157" s="5"/>
      <c r="L157" s="5"/>
    </row>
    <row r="158" spans="1:12" ht="12.75">
      <c r="A158" s="4"/>
      <c r="B158" s="4"/>
      <c r="C158" s="4"/>
      <c r="D158" s="4"/>
      <c r="E158" s="4"/>
      <c r="F158" s="4"/>
      <c r="G158" s="4"/>
      <c r="H158" s="5"/>
      <c r="I158" s="5"/>
      <c r="J158" s="6"/>
      <c r="K158" s="5"/>
      <c r="L158" s="5"/>
    </row>
    <row r="159" spans="1:12" ht="12.75">
      <c r="A159" s="4"/>
      <c r="B159" s="4"/>
      <c r="C159" s="4"/>
      <c r="D159" s="4"/>
      <c r="E159" s="4"/>
      <c r="F159" s="4"/>
      <c r="G159" s="4"/>
      <c r="H159" s="5"/>
      <c r="I159" s="5"/>
      <c r="J159" s="6"/>
      <c r="K159" s="5"/>
      <c r="L159" s="5"/>
    </row>
    <row r="160" spans="1:12" ht="12.75">
      <c r="A160" s="4"/>
      <c r="B160" s="4"/>
      <c r="C160" s="4"/>
      <c r="D160" s="4"/>
      <c r="E160" s="4"/>
      <c r="F160" s="4"/>
      <c r="G160" s="4"/>
      <c r="H160" s="5"/>
      <c r="I160" s="5"/>
      <c r="J160" s="6"/>
      <c r="K160" s="5"/>
      <c r="L160" s="5"/>
    </row>
    <row r="161" spans="1:12" ht="12.75">
      <c r="A161" s="4"/>
      <c r="B161" s="4"/>
      <c r="C161" s="4"/>
      <c r="D161" s="4"/>
      <c r="E161" s="4"/>
      <c r="F161" s="4"/>
      <c r="G161" s="4"/>
      <c r="H161" s="5"/>
      <c r="I161" s="5"/>
      <c r="J161" s="6"/>
      <c r="K161" s="5"/>
      <c r="L161" s="5"/>
    </row>
    <row r="162" spans="1:12" ht="12.75">
      <c r="A162" s="4"/>
      <c r="B162" s="4"/>
      <c r="C162" s="4"/>
      <c r="D162" s="4"/>
      <c r="E162" s="4"/>
      <c r="F162" s="4"/>
      <c r="G162" s="4"/>
      <c r="H162" s="5"/>
      <c r="I162" s="5"/>
      <c r="J162" s="6"/>
      <c r="K162" s="5"/>
      <c r="L162" s="5"/>
    </row>
    <row r="163" spans="1:12" ht="12.75">
      <c r="A163" s="4"/>
      <c r="B163" s="4"/>
      <c r="C163" s="4"/>
      <c r="D163" s="4"/>
      <c r="E163" s="4"/>
      <c r="F163" s="4"/>
      <c r="G163" s="4"/>
      <c r="H163" s="5"/>
      <c r="I163" s="5"/>
      <c r="J163" s="6"/>
      <c r="K163" s="5"/>
      <c r="L163" s="5"/>
    </row>
    <row r="164" spans="1:12" ht="12.75">
      <c r="A164" s="4"/>
      <c r="B164" s="4"/>
      <c r="C164" s="4"/>
      <c r="D164" s="4"/>
      <c r="E164" s="4"/>
      <c r="F164" s="4"/>
      <c r="G164" s="4"/>
      <c r="H164" s="5"/>
      <c r="I164" s="5"/>
      <c r="J164" s="6"/>
      <c r="K164" s="5"/>
      <c r="L164" s="5"/>
    </row>
    <row r="165" spans="1:12" ht="12.75">
      <c r="A165" s="4"/>
      <c r="B165" s="4"/>
      <c r="C165" s="4"/>
      <c r="D165" s="4"/>
      <c r="E165" s="4"/>
      <c r="F165" s="4"/>
      <c r="G165" s="4"/>
      <c r="H165" s="5"/>
      <c r="I165" s="5"/>
      <c r="J165" s="6"/>
      <c r="K165" s="5"/>
      <c r="L165" s="5"/>
    </row>
    <row r="166" spans="1:12" ht="12.75">
      <c r="A166" s="4"/>
      <c r="B166" s="4"/>
      <c r="C166" s="4"/>
      <c r="D166" s="4"/>
      <c r="E166" s="4"/>
      <c r="F166" s="4"/>
      <c r="G166" s="4"/>
      <c r="H166" s="5"/>
      <c r="I166" s="5"/>
      <c r="J166" s="6"/>
      <c r="K166" s="5"/>
      <c r="L166" s="5"/>
    </row>
    <row r="167" spans="1:12" ht="12.75">
      <c r="A167" s="4"/>
      <c r="B167" s="4"/>
      <c r="C167" s="4"/>
      <c r="D167" s="4"/>
      <c r="E167" s="4"/>
      <c r="F167" s="4"/>
      <c r="G167" s="4"/>
      <c r="H167" s="5"/>
      <c r="I167" s="5"/>
      <c r="J167" s="6"/>
      <c r="K167" s="5"/>
      <c r="L167" s="5"/>
    </row>
    <row r="168" spans="1:12" ht="12.75">
      <c r="A168" s="4"/>
      <c r="B168" s="4"/>
      <c r="C168" s="4"/>
      <c r="D168" s="4"/>
      <c r="E168" s="4"/>
      <c r="F168" s="4"/>
      <c r="G168" s="4"/>
      <c r="H168" s="5"/>
      <c r="I168" s="5"/>
      <c r="J168" s="6"/>
      <c r="K168" s="5"/>
      <c r="L168" s="5"/>
    </row>
    <row r="169" spans="1:12" ht="12.75">
      <c r="A169" s="4"/>
      <c r="B169" s="4"/>
      <c r="C169" s="4"/>
      <c r="D169" s="4"/>
      <c r="E169" s="4"/>
      <c r="F169" s="4"/>
      <c r="G169" s="4"/>
      <c r="H169" s="5"/>
      <c r="I169" s="5"/>
      <c r="J169" s="6"/>
      <c r="K169" s="5"/>
      <c r="L169" s="5"/>
    </row>
    <row r="170" spans="1:12" ht="12.75">
      <c r="A170" s="4"/>
      <c r="B170" s="4"/>
      <c r="C170" s="4"/>
      <c r="D170" s="4"/>
      <c r="E170" s="4"/>
      <c r="F170" s="4"/>
      <c r="G170" s="4"/>
      <c r="H170" s="5"/>
      <c r="I170" s="5"/>
      <c r="J170" s="6"/>
      <c r="K170" s="5"/>
      <c r="L170" s="5"/>
    </row>
    <row r="171" spans="1:12" ht="12.75">
      <c r="A171" s="4"/>
      <c r="B171" s="4"/>
      <c r="C171" s="4"/>
      <c r="D171" s="4"/>
      <c r="E171" s="4"/>
      <c r="F171" s="4"/>
      <c r="G171" s="4"/>
      <c r="H171" s="5"/>
      <c r="I171" s="5"/>
      <c r="J171" s="6"/>
      <c r="K171" s="5"/>
      <c r="L171" s="5"/>
    </row>
    <row r="172" spans="1:12" ht="12.75">
      <c r="A172" s="4"/>
      <c r="B172" s="4"/>
      <c r="C172" s="4"/>
      <c r="D172" s="4"/>
      <c r="E172" s="4"/>
      <c r="F172" s="4"/>
      <c r="G172" s="4"/>
      <c r="H172" s="5"/>
      <c r="I172" s="5"/>
      <c r="J172" s="6"/>
      <c r="K172" s="5"/>
      <c r="L172" s="5"/>
    </row>
    <row r="173" spans="1:12" ht="12.75">
      <c r="A173" s="4"/>
      <c r="B173" s="4"/>
      <c r="C173" s="4"/>
      <c r="D173" s="4"/>
      <c r="E173" s="4"/>
      <c r="F173" s="4"/>
      <c r="G173" s="4"/>
      <c r="H173" s="5"/>
      <c r="I173" s="5"/>
      <c r="J173" s="6"/>
      <c r="K173" s="5"/>
      <c r="L173" s="5"/>
    </row>
    <row r="174" spans="1:12" ht="12.75">
      <c r="A174" s="4"/>
      <c r="B174" s="4"/>
      <c r="C174" s="4"/>
      <c r="D174" s="4"/>
      <c r="E174" s="4"/>
      <c r="F174" s="4"/>
      <c r="G174" s="4"/>
      <c r="H174" s="5"/>
      <c r="I174" s="5"/>
      <c r="J174" s="6"/>
      <c r="K174" s="5"/>
      <c r="L174" s="5"/>
    </row>
    <row r="175" spans="1:12" ht="12.75">
      <c r="A175" s="4"/>
      <c r="B175" s="4"/>
      <c r="C175" s="4"/>
      <c r="D175" s="4"/>
      <c r="E175" s="4"/>
      <c r="F175" s="4"/>
      <c r="G175" s="4"/>
      <c r="H175" s="5"/>
      <c r="I175" s="5"/>
      <c r="J175" s="6"/>
      <c r="K175" s="5"/>
      <c r="L175" s="5"/>
    </row>
    <row r="176" spans="1:12" ht="12.75">
      <c r="A176" s="4"/>
      <c r="B176" s="4"/>
      <c r="C176" s="4"/>
      <c r="D176" s="4"/>
      <c r="E176" s="4"/>
      <c r="F176" s="4"/>
      <c r="G176" s="4"/>
      <c r="H176" s="5"/>
      <c r="I176" s="5"/>
      <c r="J176" s="6"/>
      <c r="K176" s="5"/>
      <c r="L176" s="5"/>
    </row>
    <row r="177" spans="1:12" ht="12.75">
      <c r="A177" s="4"/>
      <c r="B177" s="4"/>
      <c r="C177" s="4"/>
      <c r="D177" s="4"/>
      <c r="E177" s="4"/>
      <c r="F177" s="4"/>
      <c r="G177" s="4"/>
      <c r="H177" s="5"/>
      <c r="I177" s="5"/>
      <c r="J177" s="6"/>
      <c r="K177" s="5"/>
      <c r="L177" s="5"/>
    </row>
    <row r="178" spans="1:12" ht="12.75">
      <c r="A178" s="4"/>
      <c r="B178" s="4"/>
      <c r="C178" s="4"/>
      <c r="D178" s="4"/>
      <c r="E178" s="4"/>
      <c r="F178" s="4"/>
      <c r="G178" s="4"/>
      <c r="H178" s="5"/>
      <c r="I178" s="5"/>
      <c r="J178" s="6"/>
      <c r="K178" s="5"/>
      <c r="L178" s="5"/>
    </row>
    <row r="179" spans="1:12" ht="12.75">
      <c r="A179" s="4"/>
      <c r="B179" s="4"/>
      <c r="C179" s="4"/>
      <c r="D179" s="4"/>
      <c r="E179" s="4"/>
      <c r="F179" s="4"/>
      <c r="G179" s="4"/>
      <c r="H179" s="5"/>
      <c r="I179" s="5"/>
      <c r="J179" s="6"/>
      <c r="K179" s="5"/>
      <c r="L179" s="5"/>
    </row>
    <row r="180" spans="1:12" ht="12.75">
      <c r="A180" s="4"/>
      <c r="B180" s="4"/>
      <c r="C180" s="4"/>
      <c r="D180" s="4"/>
      <c r="E180" s="4"/>
      <c r="F180" s="4"/>
      <c r="G180" s="4"/>
      <c r="H180" s="5"/>
      <c r="I180" s="5"/>
      <c r="J180" s="6"/>
      <c r="K180" s="5"/>
      <c r="L180" s="5"/>
    </row>
    <row r="181" spans="1:12" ht="12.75">
      <c r="A181" s="4"/>
      <c r="B181" s="4"/>
      <c r="C181" s="4"/>
      <c r="D181" s="4"/>
      <c r="E181" s="4"/>
      <c r="F181" s="4"/>
      <c r="G181" s="4"/>
      <c r="H181" s="5"/>
      <c r="I181" s="5"/>
      <c r="J181" s="6"/>
      <c r="K181" s="5"/>
      <c r="L181" s="5"/>
    </row>
    <row r="182" spans="1:12" ht="12.75">
      <c r="A182" s="4"/>
      <c r="B182" s="4"/>
      <c r="C182" s="4"/>
      <c r="D182" s="4"/>
      <c r="E182" s="4"/>
      <c r="F182" s="4"/>
      <c r="G182" s="4"/>
      <c r="H182" s="5"/>
      <c r="I182" s="5"/>
      <c r="J182" s="6"/>
      <c r="K182" s="5"/>
      <c r="L182" s="5"/>
    </row>
    <row r="183" spans="1:12" ht="12.75">
      <c r="A183" s="4"/>
      <c r="B183" s="4"/>
      <c r="C183" s="4"/>
      <c r="D183" s="4"/>
      <c r="E183" s="4"/>
      <c r="F183" s="4"/>
      <c r="G183" s="4"/>
      <c r="H183" s="5"/>
      <c r="I183" s="5"/>
      <c r="J183" s="6"/>
      <c r="K183" s="5"/>
      <c r="L183" s="5"/>
    </row>
    <row r="184" spans="1:12" ht="12.75">
      <c r="A184" s="4"/>
      <c r="B184" s="4"/>
      <c r="C184" s="4"/>
      <c r="D184" s="4"/>
      <c r="E184" s="4"/>
      <c r="F184" s="4"/>
      <c r="G184" s="4"/>
      <c r="H184" s="5"/>
      <c r="I184" s="5"/>
      <c r="J184" s="6"/>
      <c r="K184" s="5"/>
      <c r="L184" s="5"/>
    </row>
    <row r="185" spans="1:12" ht="12.75">
      <c r="A185" s="4"/>
      <c r="B185" s="4"/>
      <c r="C185" s="4"/>
      <c r="D185" s="4"/>
      <c r="E185" s="4"/>
      <c r="F185" s="4"/>
      <c r="G185" s="4"/>
      <c r="H185" s="5"/>
      <c r="I185" s="5"/>
      <c r="J185" s="6"/>
      <c r="K185" s="5"/>
      <c r="L185" s="5"/>
    </row>
    <row r="186" spans="1:12" ht="12.75">
      <c r="A186" s="4"/>
      <c r="B186" s="4"/>
      <c r="C186" s="4"/>
      <c r="D186" s="4"/>
      <c r="E186" s="4"/>
      <c r="F186" s="4"/>
      <c r="G186" s="4"/>
      <c r="H186" s="5"/>
      <c r="I186" s="5"/>
      <c r="J186" s="6"/>
      <c r="K186" s="5"/>
      <c r="L186" s="5"/>
    </row>
    <row r="187" spans="1:12" ht="12.75">
      <c r="A187" s="4"/>
      <c r="B187" s="4"/>
      <c r="C187" s="4"/>
      <c r="D187" s="4"/>
      <c r="E187" s="4"/>
      <c r="F187" s="4"/>
      <c r="G187" s="4"/>
      <c r="H187" s="5"/>
      <c r="I187" s="5"/>
      <c r="J187" s="6"/>
      <c r="K187" s="5"/>
      <c r="L187" s="5"/>
    </row>
    <row r="188" spans="1:12" ht="12.75">
      <c r="A188" s="4"/>
      <c r="B188" s="4"/>
      <c r="C188" s="4"/>
      <c r="D188" s="4"/>
      <c r="E188" s="4"/>
      <c r="F188" s="4"/>
      <c r="G188" s="4"/>
      <c r="H188" s="5"/>
      <c r="I188" s="5"/>
      <c r="J188" s="6"/>
      <c r="K188" s="5"/>
      <c r="L188" s="5"/>
    </row>
    <row r="189" spans="1:12" ht="12.75">
      <c r="A189" s="4"/>
      <c r="B189" s="4"/>
      <c r="C189" s="4"/>
      <c r="D189" s="4"/>
      <c r="E189" s="4"/>
      <c r="F189" s="4"/>
      <c r="G189" s="4"/>
      <c r="H189" s="5"/>
      <c r="I189" s="5"/>
      <c r="J189" s="6"/>
      <c r="K189" s="5"/>
      <c r="L189" s="5"/>
    </row>
    <row r="190" spans="1:12" ht="12.75">
      <c r="A190" s="4"/>
      <c r="B190" s="4"/>
      <c r="C190" s="4"/>
      <c r="D190" s="4"/>
      <c r="E190" s="4"/>
      <c r="F190" s="4"/>
      <c r="G190" s="4"/>
      <c r="H190" s="5"/>
      <c r="I190" s="5"/>
      <c r="J190" s="6"/>
      <c r="K190" s="5"/>
      <c r="L190" s="5"/>
    </row>
    <row r="191" spans="1:12" ht="12.75">
      <c r="A191" s="4"/>
      <c r="B191" s="4"/>
      <c r="C191" s="4"/>
      <c r="D191" s="4"/>
      <c r="E191" s="4"/>
      <c r="F191" s="4"/>
      <c r="G191" s="4"/>
      <c r="H191" s="5"/>
      <c r="I191" s="5"/>
      <c r="J191" s="6"/>
      <c r="K191" s="5"/>
      <c r="L191" s="5"/>
    </row>
    <row r="192" spans="1:12" ht="12.75">
      <c r="A192" s="4"/>
      <c r="B192" s="4"/>
      <c r="C192" s="4"/>
      <c r="D192" s="4"/>
      <c r="E192" s="4"/>
      <c r="F192" s="4"/>
      <c r="G192" s="4"/>
      <c r="H192" s="5"/>
      <c r="I192" s="5"/>
      <c r="J192" s="6"/>
      <c r="K192" s="5"/>
      <c r="L192" s="5"/>
    </row>
    <row r="193" spans="1:12" ht="12.75">
      <c r="A193" s="4"/>
      <c r="B193" s="4"/>
      <c r="C193" s="4"/>
      <c r="D193" s="4"/>
      <c r="E193" s="4"/>
      <c r="F193" s="4"/>
      <c r="G193" s="4"/>
      <c r="H193" s="5"/>
      <c r="I193" s="5"/>
      <c r="J193" s="6"/>
      <c r="K193" s="5"/>
      <c r="L193" s="5"/>
    </row>
    <row r="194" spans="1:12" ht="12.75">
      <c r="A194" s="4"/>
      <c r="B194" s="4"/>
      <c r="C194" s="4"/>
      <c r="D194" s="4"/>
      <c r="E194" s="4"/>
      <c r="F194" s="4"/>
      <c r="G194" s="4"/>
      <c r="H194" s="5"/>
      <c r="I194" s="5"/>
      <c r="J194" s="6"/>
      <c r="K194" s="5"/>
      <c r="L194" s="5"/>
    </row>
    <row r="195" spans="1:12" ht="12.75">
      <c r="A195" s="4"/>
      <c r="B195" s="4"/>
      <c r="C195" s="4"/>
      <c r="D195" s="4"/>
      <c r="E195" s="4"/>
      <c r="F195" s="4"/>
      <c r="G195" s="4"/>
      <c r="H195" s="5"/>
      <c r="I195" s="5"/>
      <c r="J195" s="6"/>
      <c r="K195" s="5"/>
      <c r="L195" s="5"/>
    </row>
    <row r="196" spans="1:12" ht="12.75">
      <c r="A196" s="4"/>
      <c r="B196" s="4"/>
      <c r="C196" s="4"/>
      <c r="D196" s="4"/>
      <c r="E196" s="4"/>
      <c r="F196" s="4"/>
      <c r="G196" s="4"/>
      <c r="H196" s="5"/>
      <c r="I196" s="5"/>
      <c r="J196" s="6"/>
      <c r="K196" s="5"/>
      <c r="L196" s="5"/>
    </row>
    <row r="197" spans="1:12" ht="12.75">
      <c r="A197" s="4"/>
      <c r="B197" s="4"/>
      <c r="C197" s="4"/>
      <c r="D197" s="4"/>
      <c r="E197" s="4"/>
      <c r="F197" s="4"/>
      <c r="G197" s="4"/>
      <c r="H197" s="5"/>
      <c r="I197" s="5"/>
      <c r="J197" s="6"/>
      <c r="K197" s="5"/>
      <c r="L197" s="5"/>
    </row>
    <row r="198" spans="1:12" ht="12.75">
      <c r="A198" s="4"/>
      <c r="B198" s="4"/>
      <c r="C198" s="4"/>
      <c r="D198" s="4"/>
      <c r="E198" s="4"/>
      <c r="F198" s="4"/>
      <c r="G198" s="4"/>
      <c r="H198" s="5"/>
      <c r="I198" s="5"/>
      <c r="J198" s="6"/>
      <c r="K198" s="5"/>
      <c r="L198" s="5"/>
    </row>
    <row r="199" spans="1:12" ht="12.75">
      <c r="A199" s="4"/>
      <c r="B199" s="4"/>
      <c r="C199" s="4"/>
      <c r="D199" s="4"/>
      <c r="E199" s="4"/>
      <c r="F199" s="4"/>
      <c r="G199" s="4"/>
      <c r="H199" s="5"/>
      <c r="I199" s="5"/>
      <c r="J199" s="6"/>
      <c r="K199" s="5"/>
      <c r="L199" s="5"/>
    </row>
    <row r="200" spans="1:12" ht="12.75">
      <c r="A200" s="4"/>
      <c r="B200" s="4"/>
      <c r="C200" s="4"/>
      <c r="D200" s="4"/>
      <c r="E200" s="4"/>
      <c r="F200" s="4"/>
      <c r="G200" s="4"/>
      <c r="H200" s="5"/>
      <c r="I200" s="5"/>
      <c r="J200" s="6"/>
      <c r="K200" s="5"/>
      <c r="L200" s="5"/>
    </row>
    <row r="201" spans="1:12" ht="12.75">
      <c r="A201" s="4"/>
      <c r="B201" s="4"/>
      <c r="C201" s="4"/>
      <c r="D201" s="4"/>
      <c r="E201" s="4"/>
      <c r="F201" s="4"/>
      <c r="G201" s="4"/>
      <c r="H201" s="5"/>
      <c r="I201" s="5"/>
      <c r="J201" s="6"/>
      <c r="K201" s="5"/>
      <c r="L201" s="5"/>
    </row>
    <row r="202" spans="1:12" ht="12.75">
      <c r="A202" s="4"/>
      <c r="B202" s="4"/>
      <c r="C202" s="4"/>
      <c r="D202" s="4"/>
      <c r="E202" s="4"/>
      <c r="F202" s="4"/>
      <c r="G202" s="4"/>
      <c r="H202" s="5"/>
      <c r="I202" s="5"/>
      <c r="J202" s="6"/>
      <c r="K202" s="5"/>
      <c r="L202" s="5"/>
    </row>
    <row r="203" spans="1:12" ht="12.75">
      <c r="A203" s="4"/>
      <c r="B203" s="4"/>
      <c r="C203" s="4"/>
      <c r="D203" s="4"/>
      <c r="E203" s="4"/>
      <c r="F203" s="4"/>
      <c r="G203" s="4"/>
      <c r="H203" s="5"/>
      <c r="I203" s="5"/>
      <c r="J203" s="6"/>
      <c r="K203" s="5"/>
      <c r="L203" s="5"/>
    </row>
    <row r="204" spans="1:12" ht="12.75">
      <c r="A204" s="4"/>
      <c r="B204" s="4"/>
      <c r="C204" s="4"/>
      <c r="D204" s="4"/>
      <c r="E204" s="4"/>
      <c r="F204" s="4"/>
      <c r="G204" s="4"/>
      <c r="H204" s="5"/>
      <c r="I204" s="5"/>
      <c r="J204" s="6"/>
      <c r="K204" s="5"/>
      <c r="L204" s="5"/>
    </row>
    <row r="205" spans="1:12" ht="12.75">
      <c r="A205" s="4"/>
      <c r="B205" s="4"/>
      <c r="C205" s="4"/>
      <c r="D205" s="4"/>
      <c r="E205" s="4"/>
      <c r="F205" s="4"/>
      <c r="G205" s="4"/>
      <c r="H205" s="5"/>
      <c r="I205" s="5"/>
      <c r="J205" s="6"/>
      <c r="K205" s="5"/>
      <c r="L205" s="5"/>
    </row>
    <row r="206" spans="1:12" ht="12.75">
      <c r="A206" s="4"/>
      <c r="B206" s="4"/>
      <c r="C206" s="4"/>
      <c r="D206" s="4"/>
      <c r="E206" s="4"/>
      <c r="F206" s="4"/>
      <c r="G206" s="4"/>
      <c r="H206" s="5"/>
      <c r="I206" s="5"/>
      <c r="J206" s="6"/>
      <c r="K206" s="5"/>
      <c r="L206" s="5"/>
    </row>
    <row r="207" spans="1:12" ht="12.75">
      <c r="A207" s="4"/>
      <c r="B207" s="4"/>
      <c r="C207" s="4"/>
      <c r="D207" s="4"/>
      <c r="E207" s="4"/>
      <c r="F207" s="4"/>
      <c r="G207" s="4"/>
      <c r="H207" s="5"/>
      <c r="I207" s="5"/>
      <c r="J207" s="6"/>
      <c r="K207" s="5"/>
      <c r="L207" s="5"/>
    </row>
    <row r="208" spans="1:12" ht="12.75">
      <c r="A208" s="4"/>
      <c r="B208" s="4"/>
      <c r="C208" s="4"/>
      <c r="D208" s="4"/>
      <c r="E208" s="4"/>
      <c r="F208" s="4"/>
      <c r="G208" s="4"/>
      <c r="H208" s="5"/>
      <c r="I208" s="5"/>
      <c r="J208" s="6"/>
      <c r="K208" s="5"/>
      <c r="L208" s="5"/>
    </row>
    <row r="209" spans="1:12" ht="12.75">
      <c r="A209" s="4"/>
      <c r="B209" s="4"/>
      <c r="C209" s="4"/>
      <c r="D209" s="4"/>
      <c r="E209" s="4"/>
      <c r="F209" s="4"/>
      <c r="G209" s="4"/>
      <c r="H209" s="5"/>
      <c r="I209" s="5"/>
      <c r="J209" s="6"/>
      <c r="K209" s="5"/>
      <c r="L209" s="5"/>
    </row>
    <row r="210" spans="1:12" ht="12.75">
      <c r="A210" s="4"/>
      <c r="B210" s="4"/>
      <c r="C210" s="4"/>
      <c r="D210" s="4"/>
      <c r="E210" s="4"/>
      <c r="F210" s="4"/>
      <c r="G210" s="4"/>
      <c r="H210" s="5"/>
      <c r="I210" s="5"/>
      <c r="J210" s="6"/>
      <c r="K210" s="5"/>
      <c r="L210" s="5"/>
    </row>
    <row r="211" spans="1:12" ht="12.75">
      <c r="A211" s="4"/>
      <c r="B211" s="4"/>
      <c r="C211" s="4"/>
      <c r="D211" s="4"/>
      <c r="E211" s="4"/>
      <c r="F211" s="4"/>
      <c r="G211" s="4"/>
      <c r="H211" s="5"/>
      <c r="I211" s="5"/>
      <c r="J211" s="6"/>
      <c r="K211" s="5"/>
      <c r="L211" s="5"/>
    </row>
    <row r="212" spans="1:12" ht="12.75">
      <c r="A212" s="4"/>
      <c r="B212" s="4"/>
      <c r="C212" s="4"/>
      <c r="D212" s="4"/>
      <c r="E212" s="4"/>
      <c r="F212" s="4"/>
      <c r="G212" s="4"/>
      <c r="H212" s="5"/>
      <c r="I212" s="5"/>
      <c r="J212" s="6"/>
      <c r="K212" s="5"/>
      <c r="L212" s="5"/>
    </row>
    <row r="213" spans="1:12" ht="12.75">
      <c r="A213" s="4"/>
      <c r="B213" s="4"/>
      <c r="C213" s="4"/>
      <c r="D213" s="4"/>
      <c r="E213" s="4"/>
      <c r="F213" s="4"/>
      <c r="G213" s="4"/>
      <c r="H213" s="5"/>
      <c r="I213" s="5"/>
      <c r="J213" s="6"/>
      <c r="K213" s="5"/>
      <c r="L213" s="5"/>
    </row>
    <row r="214" spans="1:12" ht="12.75">
      <c r="A214" s="4"/>
      <c r="B214" s="4"/>
      <c r="C214" s="4"/>
      <c r="D214" s="4"/>
      <c r="E214" s="4"/>
      <c r="F214" s="4"/>
      <c r="G214" s="4"/>
      <c r="H214" s="5"/>
      <c r="I214" s="5"/>
      <c r="J214" s="6"/>
      <c r="K214" s="5"/>
      <c r="L214" s="5"/>
    </row>
    <row r="215" spans="1:12" ht="12.75">
      <c r="A215" s="4"/>
      <c r="B215" s="4"/>
      <c r="C215" s="4"/>
      <c r="D215" s="4"/>
      <c r="E215" s="4"/>
      <c r="F215" s="4"/>
      <c r="G215" s="4"/>
      <c r="H215" s="5"/>
      <c r="I215" s="5"/>
      <c r="J215" s="6"/>
      <c r="K215" s="5"/>
      <c r="L215" s="5"/>
    </row>
    <row r="216" spans="1:12" ht="12.75">
      <c r="A216" s="4"/>
      <c r="B216" s="4"/>
      <c r="C216" s="4"/>
      <c r="D216" s="4"/>
      <c r="E216" s="4"/>
      <c r="F216" s="4"/>
      <c r="G216" s="4"/>
      <c r="H216" s="5"/>
      <c r="I216" s="5"/>
      <c r="J216" s="6"/>
      <c r="K216" s="5"/>
      <c r="L216" s="5"/>
    </row>
    <row r="217" spans="1:12" ht="12.75">
      <c r="A217" s="4"/>
      <c r="B217" s="4"/>
      <c r="C217" s="4"/>
      <c r="D217" s="4"/>
      <c r="E217" s="4"/>
      <c r="F217" s="4"/>
      <c r="G217" s="4"/>
      <c r="H217" s="5"/>
      <c r="I217" s="5"/>
      <c r="J217" s="6"/>
      <c r="K217" s="5"/>
      <c r="L217" s="5"/>
    </row>
    <row r="218" spans="1:12" ht="12.75">
      <c r="A218" s="4"/>
      <c r="B218" s="4"/>
      <c r="C218" s="4"/>
      <c r="D218" s="4"/>
      <c r="E218" s="4"/>
      <c r="F218" s="4"/>
      <c r="G218" s="4"/>
      <c r="H218" s="5"/>
      <c r="I218" s="5"/>
      <c r="J218" s="6"/>
      <c r="K218" s="5"/>
      <c r="L218" s="5"/>
    </row>
    <row r="219" spans="1:12" ht="12.75">
      <c r="A219" s="4"/>
      <c r="B219" s="4"/>
      <c r="C219" s="4"/>
      <c r="D219" s="4"/>
      <c r="E219" s="4"/>
      <c r="F219" s="4"/>
      <c r="G219" s="4"/>
      <c r="H219" s="5"/>
      <c r="I219" s="5"/>
      <c r="J219" s="6"/>
      <c r="K219" s="5"/>
      <c r="L219" s="5"/>
    </row>
    <row r="220" spans="1:12" ht="12.75">
      <c r="A220" s="4"/>
      <c r="B220" s="4"/>
      <c r="C220" s="4"/>
      <c r="D220" s="4"/>
      <c r="E220" s="4"/>
      <c r="F220" s="4"/>
      <c r="G220" s="4"/>
      <c r="H220" s="5"/>
      <c r="I220" s="5"/>
      <c r="J220" s="6"/>
      <c r="K220" s="5"/>
      <c r="L220" s="5"/>
    </row>
    <row r="221" spans="1:12" ht="12.75">
      <c r="A221" s="4"/>
      <c r="B221" s="4"/>
      <c r="C221" s="4"/>
      <c r="D221" s="4"/>
      <c r="E221" s="4"/>
      <c r="F221" s="4"/>
      <c r="G221" s="4"/>
      <c r="H221" s="5"/>
      <c r="I221" s="5"/>
      <c r="J221" s="6"/>
      <c r="K221" s="5"/>
      <c r="L221" s="5"/>
    </row>
    <row r="222" spans="1:12" ht="12.75">
      <c r="A222" s="4"/>
      <c r="B222" s="4"/>
      <c r="C222" s="4"/>
      <c r="D222" s="4"/>
      <c r="E222" s="4"/>
      <c r="F222" s="4"/>
      <c r="G222" s="4"/>
      <c r="H222" s="5"/>
      <c r="I222" s="5"/>
      <c r="J222" s="6"/>
      <c r="K222" s="5"/>
      <c r="L222" s="5"/>
    </row>
    <row r="223" spans="1:12" ht="12.75">
      <c r="A223" s="4"/>
      <c r="B223" s="4"/>
      <c r="C223" s="4"/>
      <c r="D223" s="4"/>
      <c r="E223" s="4"/>
      <c r="F223" s="4"/>
      <c r="G223" s="4"/>
      <c r="H223" s="5"/>
      <c r="I223" s="5"/>
      <c r="J223" s="6"/>
      <c r="K223" s="5"/>
      <c r="L223" s="5"/>
    </row>
    <row r="224" spans="1:12" ht="12.75">
      <c r="A224" s="4"/>
      <c r="B224" s="4"/>
      <c r="C224" s="4"/>
      <c r="D224" s="4"/>
      <c r="E224" s="4"/>
      <c r="F224" s="4"/>
      <c r="G224" s="4"/>
      <c r="H224" s="5"/>
      <c r="I224" s="5"/>
      <c r="J224" s="6"/>
      <c r="K224" s="5"/>
      <c r="L224" s="5"/>
    </row>
    <row r="225" spans="1:12" ht="12.75">
      <c r="A225" s="4"/>
      <c r="B225" s="4"/>
      <c r="C225" s="4"/>
      <c r="D225" s="4"/>
      <c r="E225" s="4"/>
      <c r="F225" s="4"/>
      <c r="G225" s="4"/>
      <c r="H225" s="5"/>
      <c r="I225" s="5"/>
      <c r="J225" s="6"/>
      <c r="K225" s="5"/>
      <c r="L225" s="5"/>
    </row>
    <row r="226" spans="1:12" ht="12.75">
      <c r="A226" s="4"/>
      <c r="B226" s="4"/>
      <c r="C226" s="4"/>
      <c r="D226" s="4"/>
      <c r="E226" s="4"/>
      <c r="F226" s="4"/>
      <c r="G226" s="4"/>
      <c r="H226" s="5"/>
      <c r="I226" s="5"/>
      <c r="J226" s="6"/>
      <c r="K226" s="5"/>
      <c r="L226" s="5"/>
    </row>
    <row r="227" spans="1:12" ht="12.75">
      <c r="A227" s="4"/>
      <c r="B227" s="4"/>
      <c r="C227" s="4"/>
      <c r="D227" s="4"/>
      <c r="E227" s="4"/>
      <c r="F227" s="4"/>
      <c r="G227" s="4"/>
      <c r="H227" s="5"/>
      <c r="I227" s="5"/>
      <c r="J227" s="6"/>
      <c r="K227" s="5"/>
      <c r="L227" s="5"/>
    </row>
    <row r="228" spans="1:12" ht="12.75">
      <c r="A228" s="4"/>
      <c r="B228" s="4"/>
      <c r="C228" s="4"/>
      <c r="D228" s="4"/>
      <c r="E228" s="4"/>
      <c r="F228" s="4"/>
      <c r="G228" s="4"/>
      <c r="H228" s="5"/>
      <c r="I228" s="5"/>
      <c r="J228" s="6"/>
      <c r="K228" s="5"/>
      <c r="L228" s="5"/>
    </row>
    <row r="229" spans="1:12" ht="12.75">
      <c r="A229" s="4"/>
      <c r="B229" s="4"/>
      <c r="C229" s="4"/>
      <c r="D229" s="4"/>
      <c r="E229" s="4"/>
      <c r="F229" s="4"/>
      <c r="G229" s="4"/>
      <c r="H229" s="5"/>
      <c r="I229" s="5"/>
      <c r="J229" s="6"/>
      <c r="K229" s="5"/>
      <c r="L229" s="5"/>
    </row>
    <row r="230" spans="1:12" ht="12.75">
      <c r="A230" s="4"/>
      <c r="B230" s="4"/>
      <c r="C230" s="4"/>
      <c r="D230" s="4"/>
      <c r="E230" s="4"/>
      <c r="F230" s="4"/>
      <c r="G230" s="4"/>
      <c r="H230" s="5"/>
      <c r="I230" s="5"/>
      <c r="J230" s="6"/>
      <c r="K230" s="5"/>
      <c r="L230" s="5"/>
    </row>
    <row r="231" spans="1:12" ht="12.75">
      <c r="A231" s="4"/>
      <c r="B231" s="4"/>
      <c r="C231" s="4"/>
      <c r="D231" s="4"/>
      <c r="E231" s="4"/>
      <c r="F231" s="4"/>
      <c r="G231" s="4"/>
      <c r="H231" s="5"/>
      <c r="I231" s="5"/>
      <c r="J231" s="6"/>
      <c r="K231" s="5"/>
      <c r="L231" s="5"/>
    </row>
    <row r="232" spans="1:12" ht="12.75">
      <c r="A232" s="4"/>
      <c r="B232" s="4"/>
      <c r="C232" s="4"/>
      <c r="D232" s="4"/>
      <c r="E232" s="4"/>
      <c r="F232" s="4"/>
      <c r="G232" s="4"/>
      <c r="H232" s="5"/>
      <c r="I232" s="5"/>
      <c r="J232" s="6"/>
      <c r="K232" s="5"/>
      <c r="L232" s="5"/>
    </row>
    <row r="233" spans="1:12" ht="12.75">
      <c r="A233" s="4"/>
      <c r="B233" s="4"/>
      <c r="C233" s="4"/>
      <c r="D233" s="4"/>
      <c r="E233" s="4"/>
      <c r="F233" s="4"/>
      <c r="G233" s="4"/>
      <c r="H233" s="5"/>
      <c r="I233" s="5"/>
      <c r="J233" s="6"/>
      <c r="K233" s="5"/>
      <c r="L233" s="5"/>
    </row>
    <row r="234" spans="1:12" ht="12.75">
      <c r="A234" s="4"/>
      <c r="B234" s="4"/>
      <c r="C234" s="4"/>
      <c r="D234" s="4"/>
      <c r="E234" s="4"/>
      <c r="F234" s="4"/>
      <c r="G234" s="4"/>
      <c r="H234" s="5"/>
      <c r="I234" s="5"/>
      <c r="J234" s="6"/>
      <c r="K234" s="5"/>
      <c r="L234" s="5"/>
    </row>
    <row r="235" spans="1:12" ht="12.75">
      <c r="A235" s="4"/>
      <c r="B235" s="4"/>
      <c r="C235" s="4"/>
      <c r="D235" s="4"/>
      <c r="E235" s="4"/>
      <c r="F235" s="4"/>
      <c r="G235" s="4"/>
      <c r="H235" s="5"/>
      <c r="I235" s="5"/>
      <c r="J235" s="6"/>
      <c r="K235" s="5"/>
      <c r="L235" s="5"/>
    </row>
    <row r="236" spans="1:12" ht="12.75">
      <c r="A236" s="4"/>
      <c r="B236" s="4"/>
      <c r="C236" s="4"/>
      <c r="D236" s="4"/>
      <c r="E236" s="4"/>
      <c r="F236" s="4"/>
      <c r="G236" s="4"/>
      <c r="H236" s="5"/>
      <c r="I236" s="5"/>
      <c r="J236" s="6"/>
      <c r="K236" s="5"/>
      <c r="L236" s="5"/>
    </row>
    <row r="237" spans="1:12" ht="12.75">
      <c r="A237" s="4"/>
      <c r="B237" s="4"/>
      <c r="C237" s="4"/>
      <c r="D237" s="4"/>
      <c r="E237" s="4"/>
      <c r="F237" s="4"/>
      <c r="G237" s="4"/>
      <c r="H237" s="5"/>
      <c r="I237" s="5"/>
      <c r="J237" s="6"/>
      <c r="K237" s="5"/>
      <c r="L237" s="5"/>
    </row>
    <row r="238" spans="1:12" ht="12.75">
      <c r="A238" s="4"/>
      <c r="B238" s="4"/>
      <c r="C238" s="4"/>
      <c r="D238" s="4"/>
      <c r="E238" s="4"/>
      <c r="F238" s="4"/>
      <c r="G238" s="4"/>
      <c r="H238" s="5"/>
      <c r="I238" s="5"/>
      <c r="J238" s="6"/>
      <c r="K238" s="5"/>
      <c r="L238" s="5"/>
    </row>
    <row r="239" spans="1:12" ht="12.75">
      <c r="A239" s="4"/>
      <c r="B239" s="4"/>
      <c r="C239" s="4"/>
      <c r="D239" s="4"/>
      <c r="E239" s="4"/>
      <c r="F239" s="4"/>
      <c r="G239" s="4"/>
      <c r="H239" s="5"/>
      <c r="I239" s="5"/>
      <c r="J239" s="6"/>
      <c r="K239" s="5"/>
      <c r="L239" s="5"/>
    </row>
    <row r="240" spans="1:12" ht="12.75">
      <c r="A240" s="4"/>
      <c r="B240" s="4"/>
      <c r="C240" s="4"/>
      <c r="D240" s="4"/>
      <c r="E240" s="4"/>
      <c r="F240" s="4"/>
      <c r="G240" s="4"/>
      <c r="H240" s="5"/>
      <c r="I240" s="5"/>
      <c r="J240" s="6"/>
      <c r="K240" s="5"/>
      <c r="L240" s="5"/>
    </row>
    <row r="241" spans="1:12" ht="12.75">
      <c r="A241" s="4"/>
      <c r="B241" s="4"/>
      <c r="C241" s="4"/>
      <c r="D241" s="4"/>
      <c r="E241" s="4"/>
      <c r="F241" s="4"/>
      <c r="G241" s="4"/>
      <c r="H241" s="5"/>
      <c r="I241" s="5"/>
      <c r="J241" s="6"/>
      <c r="K241" s="5"/>
      <c r="L241" s="5"/>
    </row>
    <row r="242" spans="1:12" ht="12.75">
      <c r="A242" s="4"/>
      <c r="B242" s="4"/>
      <c r="C242" s="4"/>
      <c r="D242" s="4"/>
      <c r="E242" s="4"/>
      <c r="F242" s="4"/>
      <c r="G242" s="4"/>
      <c r="H242" s="5"/>
      <c r="I242" s="5"/>
      <c r="J242" s="6"/>
      <c r="K242" s="5"/>
      <c r="L242" s="5"/>
    </row>
    <row r="243" spans="1:12" ht="12.75">
      <c r="A243" s="4"/>
      <c r="B243" s="4"/>
      <c r="C243" s="4"/>
      <c r="D243" s="4"/>
      <c r="E243" s="4"/>
      <c r="F243" s="4"/>
      <c r="G243" s="4"/>
      <c r="H243" s="5"/>
      <c r="I243" s="5"/>
      <c r="J243" s="6"/>
      <c r="K243" s="5"/>
      <c r="L243" s="5"/>
    </row>
    <row r="244" spans="1:12" ht="12.75">
      <c r="A244" s="4"/>
      <c r="B244" s="4"/>
      <c r="C244" s="4"/>
      <c r="D244" s="4"/>
      <c r="E244" s="4"/>
      <c r="F244" s="4"/>
      <c r="G244" s="4"/>
      <c r="H244" s="5"/>
      <c r="I244" s="5"/>
      <c r="J244" s="6"/>
      <c r="K244" s="5"/>
      <c r="L244" s="5"/>
    </row>
    <row r="245" spans="1:12" ht="12.75">
      <c r="A245" s="4"/>
      <c r="B245" s="4"/>
      <c r="C245" s="4"/>
      <c r="D245" s="4"/>
      <c r="E245" s="4"/>
      <c r="F245" s="4"/>
      <c r="G245" s="4"/>
      <c r="H245" s="5"/>
      <c r="I245" s="5"/>
      <c r="J245" s="6"/>
      <c r="K245" s="5"/>
      <c r="L245" s="5"/>
    </row>
    <row r="246" spans="1:12" ht="12.75">
      <c r="A246" s="4"/>
      <c r="B246" s="4"/>
      <c r="C246" s="4"/>
      <c r="D246" s="4"/>
      <c r="E246" s="4"/>
      <c r="F246" s="4"/>
      <c r="G246" s="4"/>
      <c r="H246" s="5"/>
      <c r="I246" s="5"/>
      <c r="J246" s="6"/>
      <c r="K246" s="5"/>
      <c r="L246" s="5"/>
    </row>
    <row r="247" spans="1:12" ht="12.75">
      <c r="A247" s="4"/>
      <c r="B247" s="4"/>
      <c r="C247" s="4"/>
      <c r="D247" s="4"/>
      <c r="E247" s="4"/>
      <c r="F247" s="4"/>
      <c r="G247" s="4"/>
      <c r="H247" s="5"/>
      <c r="I247" s="5"/>
      <c r="J247" s="6"/>
      <c r="K247" s="5"/>
      <c r="L247" s="5"/>
    </row>
    <row r="248" spans="1:12" ht="12.75">
      <c r="A248" s="4"/>
      <c r="B248" s="4"/>
      <c r="C248" s="4"/>
      <c r="D248" s="4"/>
      <c r="E248" s="4"/>
      <c r="F248" s="4"/>
      <c r="G248" s="4"/>
      <c r="H248" s="5"/>
      <c r="I248" s="5"/>
      <c r="J248" s="6"/>
      <c r="K248" s="5"/>
      <c r="L248" s="5"/>
    </row>
    <row r="249" spans="1:12" ht="12.75">
      <c r="A249" s="4"/>
      <c r="B249" s="4"/>
      <c r="C249" s="4"/>
      <c r="D249" s="4"/>
      <c r="E249" s="4"/>
      <c r="F249" s="4"/>
      <c r="G249" s="4"/>
      <c r="H249" s="5"/>
      <c r="I249" s="5"/>
      <c r="J249" s="6"/>
      <c r="K249" s="5"/>
      <c r="L249" s="5"/>
    </row>
    <row r="250" spans="1:12" ht="12.75">
      <c r="A250" s="4"/>
      <c r="B250" s="4"/>
      <c r="C250" s="4"/>
      <c r="D250" s="4"/>
      <c r="E250" s="4"/>
      <c r="F250" s="4"/>
      <c r="G250" s="4"/>
      <c r="H250" s="5"/>
      <c r="I250" s="5"/>
      <c r="J250" s="6"/>
      <c r="K250" s="5"/>
      <c r="L250" s="5"/>
    </row>
    <row r="251" spans="1:12" ht="12.75">
      <c r="A251" s="4"/>
      <c r="B251" s="4"/>
      <c r="C251" s="4"/>
      <c r="D251" s="4"/>
      <c r="E251" s="4"/>
      <c r="F251" s="4"/>
      <c r="G251" s="4"/>
      <c r="H251" s="5"/>
      <c r="I251" s="5"/>
      <c r="J251" s="6"/>
      <c r="K251" s="5"/>
      <c r="L251" s="5"/>
    </row>
    <row r="252" spans="1:12" ht="12.75">
      <c r="A252" s="4"/>
      <c r="B252" s="4"/>
      <c r="C252" s="4"/>
      <c r="D252" s="4"/>
      <c r="E252" s="4"/>
      <c r="F252" s="4"/>
      <c r="G252" s="4"/>
      <c r="H252" s="5"/>
      <c r="I252" s="5"/>
      <c r="J252" s="6"/>
      <c r="K252" s="5"/>
      <c r="L252" s="5"/>
    </row>
    <row r="253" spans="1:12" ht="12.75">
      <c r="A253" s="4"/>
      <c r="B253" s="4"/>
      <c r="C253" s="4"/>
      <c r="D253" s="4"/>
      <c r="E253" s="4"/>
      <c r="F253" s="4"/>
      <c r="G253" s="4"/>
      <c r="H253" s="5"/>
      <c r="I253" s="5"/>
      <c r="J253" s="6"/>
      <c r="K253" s="5"/>
      <c r="L253" s="5"/>
    </row>
    <row r="254" spans="1:12" ht="12.75">
      <c r="A254" s="4"/>
      <c r="B254" s="4"/>
      <c r="C254" s="4"/>
      <c r="D254" s="4"/>
      <c r="E254" s="4"/>
      <c r="F254" s="4"/>
      <c r="G254" s="4"/>
      <c r="H254" s="5"/>
      <c r="I254" s="5"/>
      <c r="J254" s="6"/>
      <c r="K254" s="5"/>
      <c r="L254" s="5"/>
    </row>
    <row r="255" spans="1:12" ht="12.75">
      <c r="A255" s="4"/>
      <c r="B255" s="4"/>
      <c r="C255" s="4"/>
      <c r="D255" s="4"/>
      <c r="E255" s="4"/>
      <c r="F255" s="4"/>
      <c r="G255" s="4"/>
      <c r="H255" s="5"/>
      <c r="I255" s="5"/>
      <c r="J255" s="6"/>
      <c r="K255" s="5"/>
      <c r="L255" s="5"/>
    </row>
    <row r="256" spans="1:12" ht="12.75">
      <c r="A256" s="4"/>
      <c r="B256" s="4"/>
      <c r="C256" s="4"/>
      <c r="D256" s="4"/>
      <c r="E256" s="4"/>
      <c r="F256" s="4"/>
      <c r="G256" s="4"/>
      <c r="H256" s="5"/>
      <c r="I256" s="5"/>
      <c r="J256" s="6"/>
      <c r="K256" s="5"/>
      <c r="L256" s="5"/>
    </row>
    <row r="257" spans="1:12" ht="12.75">
      <c r="A257" s="4"/>
      <c r="B257" s="4"/>
      <c r="C257" s="4"/>
      <c r="D257" s="4"/>
      <c r="E257" s="4"/>
      <c r="F257" s="4"/>
      <c r="G257" s="4"/>
      <c r="H257" s="5"/>
      <c r="I257" s="5"/>
      <c r="J257" s="6"/>
      <c r="K257" s="5"/>
      <c r="L257" s="5"/>
    </row>
    <row r="258" spans="1:12" ht="12.75">
      <c r="A258" s="4"/>
      <c r="B258" s="4"/>
      <c r="C258" s="4"/>
      <c r="D258" s="4"/>
      <c r="E258" s="4"/>
      <c r="F258" s="4"/>
      <c r="G258" s="4"/>
      <c r="H258" s="5"/>
      <c r="I258" s="5"/>
      <c r="J258" s="6"/>
      <c r="K258" s="5"/>
      <c r="L258" s="5"/>
    </row>
    <row r="259" spans="1:12" ht="12.75">
      <c r="A259" s="4"/>
      <c r="B259" s="4"/>
      <c r="C259" s="4"/>
      <c r="D259" s="4"/>
      <c r="E259" s="4"/>
      <c r="F259" s="4"/>
      <c r="G259" s="4"/>
      <c r="H259" s="5"/>
      <c r="I259" s="5"/>
      <c r="J259" s="6"/>
      <c r="K259" s="5"/>
      <c r="L259" s="5"/>
    </row>
    <row r="260" spans="1:12" ht="12.75">
      <c r="A260" s="4"/>
      <c r="B260" s="4"/>
      <c r="C260" s="4"/>
      <c r="D260" s="4"/>
      <c r="E260" s="4"/>
      <c r="F260" s="4"/>
      <c r="G260" s="4"/>
      <c r="H260" s="5"/>
      <c r="I260" s="5"/>
      <c r="J260" s="6"/>
      <c r="K260" s="5"/>
      <c r="L260" s="5"/>
    </row>
    <row r="261" spans="1:12" ht="12.75">
      <c r="A261" s="4"/>
      <c r="B261" s="4"/>
      <c r="C261" s="4"/>
      <c r="D261" s="4"/>
      <c r="E261" s="4"/>
      <c r="F261" s="4"/>
      <c r="G261" s="4"/>
      <c r="H261" s="5"/>
      <c r="I261" s="5"/>
      <c r="J261" s="6"/>
      <c r="K261" s="5"/>
      <c r="L261" s="5"/>
    </row>
    <row r="262" spans="1:12" ht="12.75">
      <c r="A262" s="4"/>
      <c r="B262" s="4"/>
      <c r="C262" s="4"/>
      <c r="D262" s="4"/>
      <c r="E262" s="4"/>
      <c r="F262" s="4"/>
      <c r="G262" s="4"/>
      <c r="H262" s="5"/>
      <c r="I262" s="5"/>
      <c r="J262" s="6"/>
      <c r="K262" s="5"/>
      <c r="L262" s="5"/>
    </row>
    <row r="263" spans="1:12" ht="12.75">
      <c r="A263" s="4"/>
      <c r="B263" s="4"/>
      <c r="C263" s="4"/>
      <c r="D263" s="4"/>
      <c r="E263" s="4"/>
      <c r="F263" s="4"/>
      <c r="G263" s="4"/>
      <c r="H263" s="5"/>
      <c r="I263" s="5"/>
      <c r="J263" s="6"/>
      <c r="K263" s="5"/>
      <c r="L263" s="5"/>
    </row>
    <row r="264" spans="1:12" ht="12.75">
      <c r="A264" s="4"/>
      <c r="B264" s="4"/>
      <c r="C264" s="4"/>
      <c r="D264" s="4"/>
      <c r="E264" s="4"/>
      <c r="F264" s="4"/>
      <c r="G264" s="4"/>
      <c r="H264" s="5"/>
      <c r="I264" s="5"/>
      <c r="J264" s="6"/>
      <c r="K264" s="5"/>
      <c r="L264" s="5"/>
    </row>
    <row r="265" spans="1:12" ht="12.75">
      <c r="A265" s="4"/>
      <c r="B265" s="4"/>
      <c r="C265" s="4"/>
      <c r="D265" s="4"/>
      <c r="E265" s="4"/>
      <c r="F265" s="4"/>
      <c r="G265" s="4"/>
      <c r="H265" s="5"/>
      <c r="I265" s="5"/>
      <c r="J265" s="6"/>
      <c r="K265" s="5"/>
      <c r="L265" s="5"/>
    </row>
    <row r="266" spans="1:12" ht="12.75">
      <c r="A266" s="4"/>
      <c r="B266" s="4"/>
      <c r="C266" s="4"/>
      <c r="D266" s="4"/>
      <c r="E266" s="4"/>
      <c r="F266" s="4"/>
      <c r="G266" s="4"/>
      <c r="H266" s="5"/>
      <c r="I266" s="5"/>
      <c r="J266" s="6"/>
      <c r="K266" s="5"/>
      <c r="L266" s="5"/>
    </row>
    <row r="267" spans="1:12" ht="12.75">
      <c r="A267" s="4"/>
      <c r="B267" s="4"/>
      <c r="C267" s="4"/>
      <c r="D267" s="4"/>
      <c r="E267" s="4"/>
      <c r="F267" s="4"/>
      <c r="G267" s="4"/>
      <c r="H267" s="5"/>
      <c r="I267" s="5"/>
      <c r="J267" s="6"/>
      <c r="K267" s="5"/>
      <c r="L267" s="5"/>
    </row>
    <row r="268" spans="1:12" ht="12.75">
      <c r="A268" s="4"/>
      <c r="B268" s="4"/>
      <c r="C268" s="4"/>
      <c r="D268" s="4"/>
      <c r="E268" s="4"/>
      <c r="F268" s="4"/>
      <c r="G268" s="4"/>
      <c r="H268" s="5"/>
      <c r="I268" s="5"/>
      <c r="J268" s="6"/>
      <c r="K268" s="5"/>
      <c r="L268" s="5"/>
    </row>
    <row r="269" spans="1:12" ht="12.75">
      <c r="A269" s="4"/>
      <c r="B269" s="4"/>
      <c r="C269" s="4"/>
      <c r="D269" s="4"/>
      <c r="E269" s="4"/>
      <c r="F269" s="4"/>
      <c r="G269" s="4"/>
      <c r="H269" s="5"/>
      <c r="I269" s="5"/>
      <c r="J269" s="6"/>
      <c r="K269" s="5"/>
      <c r="L269" s="5"/>
    </row>
    <row r="270" spans="1:12" ht="12.75">
      <c r="A270" s="4"/>
      <c r="B270" s="4"/>
      <c r="C270" s="4"/>
      <c r="D270" s="4"/>
      <c r="E270" s="4"/>
      <c r="F270" s="4"/>
      <c r="G270" s="4"/>
      <c r="H270" s="5"/>
      <c r="I270" s="5"/>
      <c r="J270" s="6"/>
      <c r="K270" s="5"/>
      <c r="L270" s="5"/>
    </row>
    <row r="271" spans="1:12" ht="12.75">
      <c r="A271" s="4"/>
      <c r="B271" s="4"/>
      <c r="C271" s="4"/>
      <c r="D271" s="4"/>
      <c r="E271" s="4"/>
      <c r="F271" s="4"/>
      <c r="G271" s="4"/>
      <c r="H271" s="5"/>
      <c r="I271" s="5"/>
      <c r="J271" s="6"/>
      <c r="K271" s="5"/>
      <c r="L271" s="5"/>
    </row>
    <row r="272" spans="1:12" ht="12.75">
      <c r="A272" s="4"/>
      <c r="B272" s="4"/>
      <c r="C272" s="4"/>
      <c r="D272" s="4"/>
      <c r="E272" s="4"/>
      <c r="F272" s="4"/>
      <c r="G272" s="4"/>
      <c r="H272" s="5"/>
      <c r="I272" s="5"/>
      <c r="J272" s="6"/>
      <c r="K272" s="5"/>
      <c r="L272" s="5"/>
    </row>
    <row r="273" spans="1:12" ht="12.75">
      <c r="A273" s="4"/>
      <c r="B273" s="4"/>
      <c r="C273" s="4"/>
      <c r="D273" s="4"/>
      <c r="E273" s="4"/>
      <c r="F273" s="4"/>
      <c r="G273" s="4"/>
      <c r="H273" s="5"/>
      <c r="I273" s="5"/>
      <c r="J273" s="6"/>
      <c r="K273" s="5"/>
      <c r="L273" s="5"/>
    </row>
    <row r="274" spans="1:12" ht="12.75">
      <c r="A274" s="4"/>
      <c r="B274" s="4"/>
      <c r="C274" s="4"/>
      <c r="D274" s="4"/>
      <c r="E274" s="4"/>
      <c r="F274" s="4"/>
      <c r="G274" s="4"/>
      <c r="H274" s="5"/>
      <c r="I274" s="5"/>
      <c r="J274" s="6"/>
      <c r="K274" s="5"/>
      <c r="L274" s="5"/>
    </row>
    <row r="275" spans="1:12" ht="12.75">
      <c r="A275" s="4"/>
      <c r="B275" s="4"/>
      <c r="C275" s="4"/>
      <c r="D275" s="4"/>
      <c r="E275" s="4"/>
      <c r="F275" s="4"/>
      <c r="G275" s="4"/>
      <c r="H275" s="5"/>
      <c r="I275" s="5"/>
      <c r="J275" s="6"/>
      <c r="K275" s="5"/>
      <c r="L275" s="5"/>
    </row>
    <row r="276" spans="1:12" ht="12.75">
      <c r="A276" s="4"/>
      <c r="B276" s="4"/>
      <c r="C276" s="4"/>
      <c r="D276" s="4"/>
      <c r="E276" s="4"/>
      <c r="F276" s="4"/>
      <c r="G276" s="4"/>
      <c r="H276" s="5"/>
      <c r="I276" s="5"/>
      <c r="J276" s="6"/>
      <c r="K276" s="5"/>
      <c r="L276" s="5"/>
    </row>
    <row r="277" spans="1:12" ht="12.75">
      <c r="A277" s="4"/>
      <c r="B277" s="4"/>
      <c r="C277" s="4"/>
      <c r="D277" s="4"/>
      <c r="E277" s="4"/>
      <c r="F277" s="4"/>
      <c r="G277" s="4"/>
      <c r="H277" s="5"/>
      <c r="I277" s="5"/>
      <c r="J277" s="6"/>
      <c r="K277" s="5"/>
      <c r="L277" s="5"/>
    </row>
    <row r="278" spans="1:12" ht="12.75">
      <c r="A278" s="4"/>
      <c r="B278" s="4"/>
      <c r="C278" s="4"/>
      <c r="D278" s="4"/>
      <c r="E278" s="4"/>
      <c r="F278" s="4"/>
      <c r="G278" s="4"/>
      <c r="H278" s="5"/>
      <c r="I278" s="5"/>
      <c r="J278" s="6"/>
      <c r="K278" s="5"/>
      <c r="L278" s="5"/>
    </row>
    <row r="279" spans="1:12" ht="12.75">
      <c r="A279" s="4"/>
      <c r="B279" s="4"/>
      <c r="C279" s="4"/>
      <c r="D279" s="4"/>
      <c r="E279" s="4"/>
      <c r="F279" s="4"/>
      <c r="G279" s="4"/>
      <c r="H279" s="5"/>
      <c r="I279" s="5"/>
      <c r="J279" s="6"/>
      <c r="K279" s="5"/>
      <c r="L279" s="5"/>
    </row>
    <row r="280" spans="1:12" ht="12.75">
      <c r="A280" s="4"/>
      <c r="B280" s="4"/>
      <c r="C280" s="4"/>
      <c r="D280" s="4"/>
      <c r="E280" s="4"/>
      <c r="F280" s="4"/>
      <c r="G280" s="4"/>
      <c r="H280" s="5"/>
      <c r="I280" s="5"/>
      <c r="J280" s="6"/>
      <c r="K280" s="5"/>
      <c r="L280" s="5"/>
    </row>
    <row r="281" spans="1:12" ht="12.75">
      <c r="A281" s="4"/>
      <c r="B281" s="4"/>
      <c r="C281" s="4"/>
      <c r="D281" s="4"/>
      <c r="E281" s="4"/>
      <c r="F281" s="4"/>
      <c r="G281" s="4"/>
      <c r="H281" s="5"/>
      <c r="I281" s="5"/>
      <c r="J281" s="6"/>
      <c r="K281" s="5"/>
      <c r="L281" s="5"/>
    </row>
    <row r="282" spans="1:12" ht="12.75">
      <c r="A282" s="4"/>
      <c r="B282" s="4"/>
      <c r="C282" s="4"/>
      <c r="D282" s="4"/>
      <c r="E282" s="4"/>
      <c r="F282" s="4"/>
      <c r="G282" s="4"/>
      <c r="H282" s="5"/>
      <c r="I282" s="5"/>
      <c r="J282" s="6"/>
      <c r="K282" s="5"/>
      <c r="L282" s="5"/>
    </row>
    <row r="283" spans="1:12" ht="12.75">
      <c r="A283" s="4"/>
      <c r="B283" s="4"/>
      <c r="C283" s="4"/>
      <c r="D283" s="4"/>
      <c r="E283" s="4"/>
      <c r="F283" s="4"/>
      <c r="G283" s="4"/>
      <c r="H283" s="5"/>
      <c r="I283" s="5"/>
      <c r="J283" s="6"/>
      <c r="K283" s="5"/>
      <c r="L283" s="5"/>
    </row>
    <row r="284" spans="1:12" ht="12.75">
      <c r="A284" s="4"/>
      <c r="B284" s="4"/>
      <c r="C284" s="4"/>
      <c r="D284" s="4"/>
      <c r="E284" s="4"/>
      <c r="F284" s="4"/>
      <c r="G284" s="4"/>
      <c r="H284" s="5"/>
      <c r="I284" s="5"/>
      <c r="J284" s="6"/>
      <c r="K284" s="5"/>
      <c r="L284" s="5"/>
    </row>
    <row r="285" spans="1:12" ht="12.75">
      <c r="A285" s="4"/>
      <c r="B285" s="4"/>
      <c r="C285" s="4"/>
      <c r="D285" s="4"/>
      <c r="E285" s="4"/>
      <c r="F285" s="4"/>
      <c r="G285" s="4"/>
      <c r="H285" s="5"/>
      <c r="I285" s="5"/>
      <c r="J285" s="6"/>
      <c r="K285" s="5"/>
      <c r="L285" s="5"/>
    </row>
    <row r="286" spans="1:12" ht="12.75">
      <c r="A286" s="4"/>
      <c r="B286" s="4"/>
      <c r="C286" s="4"/>
      <c r="D286" s="4"/>
      <c r="E286" s="4"/>
      <c r="F286" s="4"/>
      <c r="G286" s="4"/>
      <c r="H286" s="5"/>
      <c r="I286" s="5"/>
      <c r="J286" s="6"/>
      <c r="K286" s="5"/>
      <c r="L286" s="5"/>
    </row>
    <row r="287" spans="1:12" ht="12.75">
      <c r="A287" s="4"/>
      <c r="B287" s="4"/>
      <c r="C287" s="4"/>
      <c r="D287" s="4"/>
      <c r="E287" s="4"/>
      <c r="F287" s="4"/>
      <c r="G287" s="4"/>
      <c r="H287" s="5"/>
      <c r="I287" s="5"/>
      <c r="J287" s="6"/>
      <c r="K287" s="5"/>
      <c r="L287" s="5"/>
    </row>
    <row r="288" spans="1:12" ht="12.75">
      <c r="A288" s="4"/>
      <c r="B288" s="4"/>
      <c r="C288" s="4"/>
      <c r="D288" s="4"/>
      <c r="E288" s="4"/>
      <c r="F288" s="4"/>
      <c r="G288" s="4"/>
      <c r="H288" s="5"/>
      <c r="I288" s="5"/>
      <c r="J288" s="6"/>
      <c r="K288" s="5"/>
      <c r="L288" s="5"/>
    </row>
    <row r="289" spans="1:12" ht="12.75">
      <c r="A289" s="4"/>
      <c r="B289" s="4"/>
      <c r="C289" s="4"/>
      <c r="D289" s="4"/>
      <c r="E289" s="4"/>
      <c r="F289" s="4"/>
      <c r="G289" s="4"/>
      <c r="H289" s="5"/>
      <c r="I289" s="5"/>
      <c r="J289" s="6"/>
      <c r="K289" s="5"/>
      <c r="L289" s="5"/>
    </row>
    <row r="290" spans="1:12" ht="12.75">
      <c r="A290" s="4"/>
      <c r="B290" s="4"/>
      <c r="C290" s="4"/>
      <c r="D290" s="4"/>
      <c r="E290" s="4"/>
      <c r="F290" s="4"/>
      <c r="G290" s="4"/>
      <c r="H290" s="5"/>
      <c r="I290" s="5"/>
      <c r="J290" s="6"/>
      <c r="K290" s="5"/>
      <c r="L290" s="5"/>
    </row>
    <row r="291" spans="1:12" ht="12.75">
      <c r="A291" s="4"/>
      <c r="B291" s="4"/>
      <c r="C291" s="4"/>
      <c r="D291" s="4"/>
      <c r="E291" s="4"/>
      <c r="F291" s="4"/>
      <c r="G291" s="4"/>
      <c r="H291" s="5"/>
      <c r="I291" s="5"/>
      <c r="J291" s="6"/>
      <c r="K291" s="5"/>
      <c r="L291" s="5"/>
    </row>
    <row r="292" spans="1:12" ht="12.75">
      <c r="A292" s="4"/>
      <c r="B292" s="4"/>
      <c r="C292" s="4"/>
      <c r="D292" s="4"/>
      <c r="E292" s="4"/>
      <c r="F292" s="4"/>
      <c r="G292" s="4"/>
      <c r="H292" s="5"/>
      <c r="I292" s="5"/>
      <c r="J292" s="6"/>
      <c r="K292" s="5"/>
      <c r="L292" s="5"/>
    </row>
    <row r="293" spans="1:12" ht="12.75">
      <c r="A293" s="4"/>
      <c r="B293" s="4"/>
      <c r="C293" s="4"/>
      <c r="D293" s="4"/>
      <c r="E293" s="4"/>
      <c r="F293" s="4"/>
      <c r="G293" s="4"/>
      <c r="H293" s="5"/>
      <c r="I293" s="5"/>
      <c r="J293" s="6"/>
      <c r="K293" s="5"/>
      <c r="L293" s="5"/>
    </row>
    <row r="294" spans="1:12" ht="12.75">
      <c r="A294" s="4"/>
      <c r="B294" s="4"/>
      <c r="C294" s="4"/>
      <c r="D294" s="4"/>
      <c r="E294" s="4"/>
      <c r="F294" s="4"/>
      <c r="G294" s="4"/>
      <c r="H294" s="5"/>
      <c r="I294" s="5"/>
      <c r="J294" s="6"/>
      <c r="K294" s="5"/>
      <c r="L294" s="5"/>
    </row>
    <row r="295" spans="1:12" ht="12.75">
      <c r="A295" s="4"/>
      <c r="B295" s="4"/>
      <c r="C295" s="4"/>
      <c r="D295" s="4"/>
      <c r="E295" s="4"/>
      <c r="F295" s="4"/>
      <c r="G295" s="4"/>
      <c r="H295" s="5"/>
      <c r="I295" s="5"/>
      <c r="J295" s="6"/>
      <c r="K295" s="5"/>
      <c r="L295" s="5"/>
    </row>
    <row r="296" spans="1:12" ht="12.75">
      <c r="A296" s="4"/>
      <c r="B296" s="4"/>
      <c r="C296" s="4"/>
      <c r="D296" s="4"/>
      <c r="E296" s="4"/>
      <c r="F296" s="4"/>
      <c r="G296" s="4"/>
      <c r="H296" s="5"/>
      <c r="I296" s="5"/>
      <c r="J296" s="6"/>
      <c r="K296" s="5"/>
      <c r="L296" s="5"/>
    </row>
    <row r="297" spans="1:12" ht="12.75">
      <c r="A297" s="4"/>
      <c r="B297" s="4"/>
      <c r="C297" s="4"/>
      <c r="D297" s="4"/>
      <c r="E297" s="4"/>
      <c r="F297" s="4"/>
      <c r="G297" s="4"/>
      <c r="H297" s="5"/>
      <c r="I297" s="5"/>
      <c r="J297" s="6"/>
      <c r="K297" s="5"/>
      <c r="L297" s="5"/>
    </row>
    <row r="298" spans="1:12" ht="12.75">
      <c r="A298" s="4"/>
      <c r="B298" s="4"/>
      <c r="C298" s="4"/>
      <c r="D298" s="4"/>
      <c r="E298" s="4"/>
      <c r="F298" s="4"/>
      <c r="G298" s="4"/>
      <c r="H298" s="5"/>
      <c r="I298" s="5"/>
      <c r="J298" s="6"/>
      <c r="K298" s="5"/>
      <c r="L298" s="5"/>
    </row>
    <row r="299" spans="1:12" ht="12.75">
      <c r="A299" s="4"/>
      <c r="B299" s="4"/>
      <c r="C299" s="4"/>
      <c r="D299" s="4"/>
      <c r="E299" s="4"/>
      <c r="F299" s="4"/>
      <c r="G299" s="4"/>
      <c r="H299" s="5"/>
      <c r="I299" s="5"/>
      <c r="J299" s="6"/>
      <c r="K299" s="5"/>
      <c r="L299" s="5"/>
    </row>
    <row r="300" spans="1:12" ht="12.75">
      <c r="A300" s="4"/>
      <c r="B300" s="4"/>
      <c r="C300" s="4"/>
      <c r="D300" s="4"/>
      <c r="E300" s="4"/>
      <c r="F300" s="4"/>
      <c r="G300" s="4"/>
      <c r="H300" s="5"/>
      <c r="I300" s="5"/>
      <c r="J300" s="6"/>
      <c r="K300" s="5"/>
      <c r="L300" s="5"/>
    </row>
    <row r="301" spans="1:12" ht="12.75">
      <c r="A301" s="4"/>
      <c r="B301" s="4"/>
      <c r="C301" s="4"/>
      <c r="D301" s="4"/>
      <c r="E301" s="4"/>
      <c r="F301" s="4"/>
      <c r="G301" s="4"/>
      <c r="H301" s="5"/>
      <c r="I301" s="5"/>
      <c r="J301" s="6"/>
      <c r="K301" s="5"/>
      <c r="L301" s="5"/>
    </row>
    <row r="302" spans="1:12" ht="12.75">
      <c r="A302" s="4"/>
      <c r="B302" s="4"/>
      <c r="C302" s="4"/>
      <c r="D302" s="4"/>
      <c r="E302" s="4"/>
      <c r="F302" s="4"/>
      <c r="G302" s="4"/>
      <c r="H302" s="5"/>
      <c r="I302" s="5"/>
      <c r="J302" s="6"/>
      <c r="K302" s="5"/>
      <c r="L302" s="5"/>
    </row>
    <row r="303" spans="1:12" ht="12.75">
      <c r="A303" s="4"/>
      <c r="B303" s="4"/>
      <c r="C303" s="4"/>
      <c r="D303" s="4"/>
      <c r="E303" s="4"/>
      <c r="F303" s="4"/>
      <c r="G303" s="4"/>
      <c r="H303" s="5"/>
      <c r="I303" s="5"/>
      <c r="J303" s="6"/>
      <c r="K303" s="5"/>
      <c r="L303" s="5"/>
    </row>
    <row r="304" spans="1:12" ht="12.75">
      <c r="A304" s="4"/>
      <c r="B304" s="4"/>
      <c r="C304" s="4"/>
      <c r="D304" s="4"/>
      <c r="E304" s="4"/>
      <c r="F304" s="4"/>
      <c r="G304" s="4"/>
      <c r="H304" s="5"/>
      <c r="I304" s="5"/>
      <c r="J304" s="6"/>
      <c r="K304" s="5"/>
      <c r="L304" s="5"/>
    </row>
    <row r="305" spans="1:12" ht="12.75">
      <c r="A305" s="4"/>
      <c r="B305" s="4"/>
      <c r="C305" s="4"/>
      <c r="D305" s="4"/>
      <c r="E305" s="4"/>
      <c r="F305" s="4"/>
      <c r="G305" s="4"/>
      <c r="H305" s="5"/>
      <c r="I305" s="5"/>
      <c r="J305" s="6"/>
      <c r="K305" s="5"/>
      <c r="L305" s="5"/>
    </row>
    <row r="306" spans="1:12" ht="12.75">
      <c r="A306" s="4"/>
      <c r="B306" s="4"/>
      <c r="C306" s="4"/>
      <c r="D306" s="4"/>
      <c r="E306" s="4"/>
      <c r="F306" s="4"/>
      <c r="G306" s="4"/>
      <c r="H306" s="5"/>
      <c r="I306" s="5"/>
      <c r="J306" s="6"/>
      <c r="K306" s="5"/>
      <c r="L306" s="5"/>
    </row>
    <row r="307" spans="1:12" ht="12.75">
      <c r="A307" s="4"/>
      <c r="B307" s="4"/>
      <c r="C307" s="4"/>
      <c r="D307" s="4"/>
      <c r="E307" s="4"/>
      <c r="F307" s="4"/>
      <c r="G307" s="4"/>
      <c r="H307" s="5"/>
      <c r="I307" s="5"/>
      <c r="J307" s="6"/>
      <c r="K307" s="5"/>
      <c r="L307" s="5"/>
    </row>
    <row r="308" spans="1:12" ht="12.75">
      <c r="A308" s="4"/>
      <c r="B308" s="4"/>
      <c r="C308" s="4"/>
      <c r="D308" s="4"/>
      <c r="E308" s="4"/>
      <c r="F308" s="4"/>
      <c r="G308" s="4"/>
      <c r="H308" s="5"/>
      <c r="I308" s="5"/>
      <c r="J308" s="6"/>
      <c r="K308" s="5"/>
      <c r="L308" s="5"/>
    </row>
    <row r="309" spans="1:12" ht="12.75">
      <c r="A309" s="4"/>
      <c r="B309" s="4"/>
      <c r="C309" s="4"/>
      <c r="D309" s="4"/>
      <c r="E309" s="4"/>
      <c r="F309" s="4"/>
      <c r="G309" s="4"/>
      <c r="H309" s="5"/>
      <c r="I309" s="5"/>
      <c r="J309" s="6"/>
      <c r="K309" s="5"/>
      <c r="L309" s="5"/>
    </row>
    <row r="310" spans="1:12" ht="12.75">
      <c r="A310" s="4"/>
      <c r="B310" s="4"/>
      <c r="C310" s="4"/>
      <c r="D310" s="4"/>
      <c r="E310" s="4"/>
      <c r="F310" s="4"/>
      <c r="G310" s="4"/>
      <c r="H310" s="5"/>
      <c r="I310" s="5"/>
      <c r="J310" s="6"/>
      <c r="K310" s="5"/>
      <c r="L310" s="5"/>
    </row>
    <row r="311" spans="1:12" ht="12.75">
      <c r="A311" s="4"/>
      <c r="B311" s="4"/>
      <c r="C311" s="4"/>
      <c r="D311" s="4"/>
      <c r="E311" s="4"/>
      <c r="F311" s="4"/>
      <c r="G311" s="4"/>
      <c r="H311" s="5"/>
      <c r="I311" s="5"/>
      <c r="J311" s="6"/>
      <c r="K311" s="5"/>
      <c r="L311" s="5"/>
    </row>
    <row r="312" spans="1:12" ht="12.75">
      <c r="A312" s="4"/>
      <c r="B312" s="4"/>
      <c r="C312" s="4"/>
      <c r="D312" s="4"/>
      <c r="E312" s="4"/>
      <c r="F312" s="4"/>
      <c r="G312" s="4"/>
      <c r="H312" s="5"/>
      <c r="I312" s="5"/>
      <c r="J312" s="6"/>
      <c r="K312" s="5"/>
      <c r="L312" s="5"/>
    </row>
    <row r="313" spans="1:12" ht="12.75">
      <c r="A313" s="4"/>
      <c r="B313" s="4"/>
      <c r="C313" s="4"/>
      <c r="D313" s="4"/>
      <c r="E313" s="4"/>
      <c r="F313" s="4"/>
      <c r="G313" s="4"/>
      <c r="H313" s="5"/>
      <c r="I313" s="5"/>
      <c r="J313" s="6"/>
      <c r="K313" s="5"/>
      <c r="L313" s="5"/>
    </row>
    <row r="314" spans="1:12" ht="12.75">
      <c r="A314" s="4"/>
      <c r="B314" s="4"/>
      <c r="C314" s="4"/>
      <c r="D314" s="4"/>
      <c r="E314" s="4"/>
      <c r="F314" s="4"/>
      <c r="G314" s="4"/>
      <c r="H314" s="5"/>
      <c r="I314" s="5"/>
      <c r="J314" s="6"/>
      <c r="K314" s="5"/>
      <c r="L314" s="5"/>
    </row>
    <row r="315" spans="1:12" ht="12.75">
      <c r="A315" s="4"/>
      <c r="B315" s="4"/>
      <c r="C315" s="4"/>
      <c r="D315" s="4"/>
      <c r="E315" s="4"/>
      <c r="F315" s="4"/>
      <c r="G315" s="4"/>
      <c r="H315" s="5"/>
      <c r="I315" s="5"/>
      <c r="J315" s="6"/>
      <c r="K315" s="5"/>
      <c r="L315" s="5"/>
    </row>
    <row r="316" spans="1:12" ht="12.75">
      <c r="A316" s="4"/>
      <c r="B316" s="4"/>
      <c r="C316" s="4"/>
      <c r="D316" s="4"/>
      <c r="E316" s="4"/>
      <c r="F316" s="4"/>
      <c r="G316" s="4"/>
      <c r="H316" s="5"/>
      <c r="I316" s="5"/>
      <c r="J316" s="6"/>
      <c r="K316" s="5"/>
      <c r="L316" s="5"/>
    </row>
    <row r="317" spans="1:12" ht="12.75">
      <c r="A317" s="4"/>
      <c r="B317" s="4"/>
      <c r="C317" s="4"/>
      <c r="D317" s="4"/>
      <c r="E317" s="4"/>
      <c r="F317" s="4"/>
      <c r="G317" s="4"/>
      <c r="H317" s="5"/>
      <c r="I317" s="5"/>
      <c r="J317" s="6"/>
      <c r="K317" s="5"/>
      <c r="L317" s="5"/>
    </row>
    <row r="318" spans="1:12" ht="12.75">
      <c r="A318" s="4"/>
      <c r="B318" s="4"/>
      <c r="C318" s="4"/>
      <c r="D318" s="4"/>
      <c r="E318" s="4"/>
      <c r="F318" s="4"/>
      <c r="G318" s="4"/>
      <c r="H318" s="5"/>
      <c r="I318" s="5"/>
      <c r="J318" s="6"/>
      <c r="K318" s="5"/>
      <c r="L318" s="5"/>
    </row>
    <row r="319" spans="1:12" ht="12.75">
      <c r="A319" s="4"/>
      <c r="B319" s="4"/>
      <c r="C319" s="4"/>
      <c r="D319" s="4"/>
      <c r="E319" s="4"/>
      <c r="F319" s="4"/>
      <c r="G319" s="4"/>
      <c r="H319" s="5"/>
      <c r="I319" s="5"/>
      <c r="J319" s="6"/>
      <c r="K319" s="5"/>
      <c r="L319" s="5"/>
    </row>
    <row r="320" spans="1:12" ht="12.75">
      <c r="A320" s="4"/>
      <c r="B320" s="4"/>
      <c r="C320" s="4"/>
      <c r="D320" s="4"/>
      <c r="E320" s="4"/>
      <c r="F320" s="4"/>
      <c r="G320" s="4"/>
      <c r="H320" s="5"/>
      <c r="I320" s="5"/>
      <c r="J320" s="6"/>
      <c r="K320" s="5"/>
      <c r="L320" s="5"/>
    </row>
    <row r="321" spans="1:12" ht="12.75">
      <c r="A321" s="4"/>
      <c r="B321" s="4"/>
      <c r="C321" s="4"/>
      <c r="D321" s="4"/>
      <c r="E321" s="4"/>
      <c r="F321" s="4"/>
      <c r="G321" s="4"/>
      <c r="H321" s="5"/>
      <c r="I321" s="5"/>
      <c r="J321" s="6"/>
      <c r="K321" s="5"/>
      <c r="L321" s="5"/>
    </row>
    <row r="322" spans="1:12" ht="12.75">
      <c r="A322" s="4"/>
      <c r="B322" s="4"/>
      <c r="C322" s="4"/>
      <c r="D322" s="4"/>
      <c r="E322" s="4"/>
      <c r="F322" s="4"/>
      <c r="G322" s="4"/>
      <c r="H322" s="5"/>
      <c r="I322" s="5"/>
      <c r="J322" s="6"/>
      <c r="K322" s="5"/>
      <c r="L322" s="5"/>
    </row>
    <row r="323" spans="1:12" ht="12.75">
      <c r="A323" s="4"/>
      <c r="B323" s="4"/>
      <c r="C323" s="4"/>
      <c r="D323" s="4"/>
      <c r="E323" s="4"/>
      <c r="F323" s="4"/>
      <c r="G323" s="4"/>
      <c r="H323" s="5"/>
      <c r="I323" s="5"/>
      <c r="J323" s="6"/>
      <c r="K323" s="5"/>
      <c r="L323" s="5"/>
    </row>
    <row r="324" spans="1:12" ht="12.75">
      <c r="A324" s="4"/>
      <c r="B324" s="4"/>
      <c r="C324" s="4"/>
      <c r="D324" s="4"/>
      <c r="E324" s="4"/>
      <c r="F324" s="4"/>
      <c r="G324" s="4"/>
      <c r="H324" s="5"/>
      <c r="I324" s="5"/>
      <c r="J324" s="6"/>
      <c r="K324" s="5"/>
      <c r="L324" s="5"/>
    </row>
    <row r="325" spans="1:12" ht="12.75">
      <c r="A325" s="4"/>
      <c r="B325" s="4"/>
      <c r="C325" s="4"/>
      <c r="D325" s="4"/>
      <c r="E325" s="4"/>
      <c r="F325" s="4"/>
      <c r="G325" s="4"/>
      <c r="H325" s="5"/>
      <c r="I325" s="5"/>
      <c r="J325" s="6"/>
      <c r="K325" s="5"/>
      <c r="L325" s="5"/>
    </row>
    <row r="326" spans="1:12" ht="12.75">
      <c r="A326" s="4"/>
      <c r="B326" s="4"/>
      <c r="C326" s="4"/>
      <c r="D326" s="4"/>
      <c r="E326" s="4"/>
      <c r="F326" s="4"/>
      <c r="G326" s="4"/>
      <c r="H326" s="5"/>
      <c r="I326" s="5"/>
      <c r="J326" s="6"/>
      <c r="K326" s="5"/>
      <c r="L326" s="5"/>
    </row>
    <row r="327" spans="1:12" ht="12.75">
      <c r="A327" s="4"/>
      <c r="B327" s="4"/>
      <c r="C327" s="4"/>
      <c r="D327" s="4"/>
      <c r="E327" s="4"/>
      <c r="F327" s="4"/>
      <c r="G327" s="4"/>
      <c r="H327" s="5"/>
      <c r="I327" s="5"/>
      <c r="J327" s="6"/>
      <c r="K327" s="5"/>
      <c r="L327" s="5"/>
    </row>
    <row r="328" spans="1:12" ht="12.75">
      <c r="A328" s="4"/>
      <c r="B328" s="4"/>
      <c r="C328" s="4"/>
      <c r="D328" s="4"/>
      <c r="E328" s="4"/>
      <c r="F328" s="4"/>
      <c r="G328" s="4"/>
      <c r="H328" s="5"/>
      <c r="I328" s="5"/>
      <c r="J328" s="6"/>
      <c r="K328" s="5"/>
      <c r="L328" s="5"/>
    </row>
    <row r="329" spans="1:12" ht="12.75">
      <c r="A329" s="4"/>
      <c r="B329" s="4"/>
      <c r="C329" s="4"/>
      <c r="D329" s="4"/>
      <c r="E329" s="4"/>
      <c r="F329" s="4"/>
      <c r="G329" s="4"/>
      <c r="H329" s="5"/>
      <c r="I329" s="5"/>
      <c r="J329" s="6"/>
      <c r="K329" s="5"/>
      <c r="L329" s="5"/>
    </row>
    <row r="330" spans="1:12" ht="12.75">
      <c r="A330" s="4"/>
      <c r="B330" s="4"/>
      <c r="C330" s="4"/>
      <c r="D330" s="4"/>
      <c r="E330" s="4"/>
      <c r="F330" s="4"/>
      <c r="G330" s="4"/>
      <c r="H330" s="5"/>
      <c r="I330" s="5"/>
      <c r="J330" s="6"/>
      <c r="K330" s="5"/>
      <c r="L330" s="5"/>
    </row>
    <row r="331" spans="1:12" ht="12.75">
      <c r="A331" s="4"/>
      <c r="B331" s="4"/>
      <c r="C331" s="4"/>
      <c r="D331" s="4"/>
      <c r="E331" s="4"/>
      <c r="F331" s="4"/>
      <c r="G331" s="4"/>
      <c r="H331" s="5"/>
      <c r="I331" s="5"/>
      <c r="J331" s="6"/>
      <c r="K331" s="5"/>
      <c r="L331" s="5"/>
    </row>
    <row r="332" spans="1:12" ht="12.75">
      <c r="A332" s="4"/>
      <c r="B332" s="4"/>
      <c r="C332" s="4"/>
      <c r="D332" s="4"/>
      <c r="E332" s="4"/>
      <c r="F332" s="4"/>
      <c r="G332" s="4"/>
      <c r="H332" s="5"/>
      <c r="I332" s="5"/>
      <c r="J332" s="6"/>
      <c r="K332" s="5"/>
      <c r="L332" s="5"/>
    </row>
    <row r="333" spans="1:12" ht="12.75">
      <c r="A333" s="4"/>
      <c r="B333" s="4"/>
      <c r="C333" s="4"/>
      <c r="D333" s="4"/>
      <c r="E333" s="4"/>
      <c r="F333" s="4"/>
      <c r="G333" s="4"/>
      <c r="H333" s="5"/>
      <c r="I333" s="5"/>
      <c r="J333" s="6"/>
      <c r="K333" s="5"/>
      <c r="L333" s="5"/>
    </row>
    <row r="334" spans="1:12" ht="12.75">
      <c r="A334" s="4"/>
      <c r="B334" s="4"/>
      <c r="C334" s="4"/>
      <c r="D334" s="4"/>
      <c r="E334" s="4"/>
      <c r="F334" s="4"/>
      <c r="G334" s="4"/>
      <c r="H334" s="5"/>
      <c r="I334" s="5"/>
      <c r="J334" s="6"/>
      <c r="K334" s="5"/>
      <c r="L334" s="5"/>
    </row>
    <row r="335" spans="1:12" ht="12.75">
      <c r="A335" s="4"/>
      <c r="B335" s="4"/>
      <c r="C335" s="4"/>
      <c r="D335" s="4"/>
      <c r="E335" s="4"/>
      <c r="F335" s="4"/>
      <c r="G335" s="4"/>
      <c r="H335" s="5"/>
      <c r="I335" s="5"/>
      <c r="J335" s="6"/>
      <c r="K335" s="5"/>
      <c r="L335" s="5"/>
    </row>
    <row r="336" spans="1:12" ht="12.75">
      <c r="A336" s="4"/>
      <c r="B336" s="4"/>
      <c r="C336" s="4"/>
      <c r="D336" s="4"/>
      <c r="E336" s="4"/>
      <c r="F336" s="4"/>
      <c r="G336" s="4"/>
      <c r="H336" s="5"/>
      <c r="I336" s="5"/>
      <c r="J336" s="6"/>
      <c r="K336" s="5"/>
      <c r="L336" s="5"/>
    </row>
    <row r="337" spans="1:12" ht="12.75">
      <c r="A337" s="4"/>
      <c r="B337" s="4"/>
      <c r="C337" s="4"/>
      <c r="D337" s="4"/>
      <c r="E337" s="4"/>
      <c r="F337" s="4"/>
      <c r="G337" s="4"/>
      <c r="H337" s="5"/>
      <c r="I337" s="5"/>
      <c r="J337" s="6"/>
      <c r="K337" s="5"/>
      <c r="L337" s="5"/>
    </row>
    <row r="338" spans="1:12" ht="12.75">
      <c r="A338" s="4"/>
      <c r="B338" s="4"/>
      <c r="C338" s="4"/>
      <c r="D338" s="4"/>
      <c r="E338" s="4"/>
      <c r="F338" s="4"/>
      <c r="G338" s="4"/>
      <c r="H338" s="5"/>
      <c r="I338" s="5"/>
      <c r="J338" s="6"/>
      <c r="K338" s="5"/>
      <c r="L338" s="5"/>
    </row>
    <row r="339" spans="1:12" ht="12.75">
      <c r="A339" s="4"/>
      <c r="B339" s="4"/>
      <c r="C339" s="4"/>
      <c r="D339" s="4"/>
      <c r="E339" s="4"/>
      <c r="F339" s="4"/>
      <c r="G339" s="4"/>
      <c r="H339" s="5"/>
      <c r="I339" s="5"/>
      <c r="J339" s="6"/>
      <c r="K339" s="5"/>
      <c r="L339" s="5"/>
    </row>
    <row r="340" spans="1:12" ht="12.75">
      <c r="A340" s="4"/>
      <c r="B340" s="4"/>
      <c r="C340" s="4"/>
      <c r="D340" s="4"/>
      <c r="E340" s="4"/>
      <c r="F340" s="4"/>
      <c r="G340" s="4"/>
      <c r="H340" s="5"/>
      <c r="I340" s="5"/>
      <c r="J340" s="6"/>
      <c r="K340" s="5"/>
      <c r="L340" s="5"/>
    </row>
    <row r="341" spans="1:12" ht="12.75">
      <c r="A341" s="4"/>
      <c r="B341" s="4"/>
      <c r="C341" s="4"/>
      <c r="D341" s="4"/>
      <c r="E341" s="4"/>
      <c r="F341" s="4"/>
      <c r="G341" s="4"/>
      <c r="H341" s="5"/>
      <c r="I341" s="5"/>
      <c r="J341" s="6"/>
      <c r="K341" s="5"/>
      <c r="L341" s="5"/>
    </row>
    <row r="342" spans="1:12" ht="12.75">
      <c r="A342" s="4"/>
      <c r="B342" s="4"/>
      <c r="C342" s="4"/>
      <c r="D342" s="4"/>
      <c r="E342" s="4"/>
      <c r="F342" s="4"/>
      <c r="G342" s="4"/>
      <c r="H342" s="5"/>
      <c r="I342" s="5"/>
      <c r="J342" s="6"/>
      <c r="K342" s="5"/>
      <c r="L342" s="5"/>
    </row>
    <row r="343" spans="1:12" ht="12.75">
      <c r="A343" s="4"/>
      <c r="B343" s="4"/>
      <c r="C343" s="4"/>
      <c r="D343" s="4"/>
      <c r="E343" s="4"/>
      <c r="F343" s="4"/>
      <c r="G343" s="4"/>
      <c r="H343" s="5"/>
      <c r="I343" s="5"/>
      <c r="J343" s="6"/>
      <c r="K343" s="5"/>
      <c r="L343" s="5"/>
    </row>
    <row r="344" spans="1:12" ht="12.75">
      <c r="A344" s="4"/>
      <c r="B344" s="4"/>
      <c r="C344" s="4"/>
      <c r="D344" s="4"/>
      <c r="E344" s="4"/>
      <c r="F344" s="4"/>
      <c r="G344" s="4"/>
      <c r="H344" s="5"/>
      <c r="I344" s="5"/>
      <c r="J344" s="6"/>
      <c r="K344" s="5"/>
      <c r="L344" s="5"/>
    </row>
    <row r="345" spans="1:12" ht="12.75">
      <c r="A345" s="4"/>
      <c r="B345" s="4"/>
      <c r="C345" s="4"/>
      <c r="D345" s="4"/>
      <c r="E345" s="4"/>
      <c r="F345" s="4"/>
      <c r="G345" s="4"/>
      <c r="H345" s="5"/>
      <c r="I345" s="5"/>
      <c r="J345" s="6"/>
      <c r="K345" s="5"/>
      <c r="L345" s="5"/>
    </row>
    <row r="346" spans="1:12" ht="12.75">
      <c r="A346" s="4"/>
      <c r="B346" s="4"/>
      <c r="C346" s="4"/>
      <c r="D346" s="4"/>
      <c r="E346" s="4"/>
      <c r="F346" s="4"/>
      <c r="G346" s="4"/>
      <c r="H346" s="5"/>
      <c r="I346" s="5"/>
      <c r="J346" s="6"/>
      <c r="K346" s="5"/>
      <c r="L346" s="5"/>
    </row>
    <row r="347" spans="1:12" ht="12.75">
      <c r="A347" s="4"/>
      <c r="B347" s="4"/>
      <c r="C347" s="4"/>
      <c r="D347" s="4"/>
      <c r="E347" s="4"/>
      <c r="F347" s="4"/>
      <c r="G347" s="4"/>
      <c r="H347" s="5"/>
      <c r="I347" s="5"/>
      <c r="J347" s="6"/>
      <c r="K347" s="5"/>
      <c r="L347" s="5"/>
    </row>
    <row r="348" spans="1:12" ht="12.75">
      <c r="A348" s="4"/>
      <c r="B348" s="4"/>
      <c r="C348" s="4"/>
      <c r="D348" s="4"/>
      <c r="E348" s="4"/>
      <c r="F348" s="4"/>
      <c r="G348" s="4"/>
      <c r="H348" s="5"/>
      <c r="I348" s="5"/>
      <c r="J348" s="6"/>
      <c r="K348" s="5"/>
      <c r="L348" s="5"/>
    </row>
    <row r="349" spans="1:12" ht="12.75">
      <c r="A349" s="4"/>
      <c r="B349" s="4"/>
      <c r="C349" s="4"/>
      <c r="D349" s="4"/>
      <c r="E349" s="4"/>
      <c r="F349" s="4"/>
      <c r="G349" s="4"/>
      <c r="H349" s="5"/>
      <c r="I349" s="5"/>
      <c r="J349" s="6"/>
      <c r="K349" s="5"/>
      <c r="L349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Steller</dc:creator>
  <cp:keywords/>
  <dc:description/>
  <cp:lastModifiedBy>Robert Steller</cp:lastModifiedBy>
  <cp:lastPrinted>2003-11-24T06:54:15Z</cp:lastPrinted>
  <dcterms:created xsi:type="dcterms:W3CDTF">1998-07-20T23:26:58Z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